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Report'!$B$1:$H$32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0" i="1" l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9" i="1"/>
  <c r="F4" i="1" l="1"/>
  <c r="A7" i="1"/>
</calcChain>
</file>

<file path=xl/sharedStrings.xml><?xml version="1.0" encoding="utf-8"?>
<sst xmlns="http://schemas.openxmlformats.org/spreadsheetml/2006/main" count="166" uniqueCount="131">
  <si>
    <t>Generated:</t>
  </si>
  <si>
    <t>Variant:</t>
  </si>
  <si>
    <t>Item #</t>
  </si>
  <si>
    <t>TID #:</t>
  </si>
  <si>
    <t>001</t>
  </si>
  <si>
    <t>3/30/2016 10:45:24 PM</t>
  </si>
  <si>
    <t>N/A</t>
  </si>
  <si>
    <t>TIPD177</t>
  </si>
  <si>
    <t>E1</t>
  </si>
  <si>
    <t>Designator</t>
  </si>
  <si>
    <t>!PCB1</t>
  </si>
  <si>
    <t>C1, C2, C12, C13</t>
  </si>
  <si>
    <t>C3, C4, C14, C15</t>
  </si>
  <si>
    <t>C5</t>
  </si>
  <si>
    <t>C6, C7</t>
  </si>
  <si>
    <t>C8, C9, C10, C11, C16, C17</t>
  </si>
  <si>
    <t>H1, H2, H3, H4</t>
  </si>
  <si>
    <t>H5, H6, H7, H8</t>
  </si>
  <si>
    <t>J1</t>
  </si>
  <si>
    <t>J2</t>
  </si>
  <si>
    <t>J3, J8</t>
  </si>
  <si>
    <t>J4, J7</t>
  </si>
  <si>
    <t>J5</t>
  </si>
  <si>
    <t>J6</t>
  </si>
  <si>
    <t>LBL1</t>
  </si>
  <si>
    <t>R1, R2, R13, R14</t>
  </si>
  <si>
    <t>R3, R4, R15, R16</t>
  </si>
  <si>
    <t>R5, R6, R17, R18</t>
  </si>
  <si>
    <t>R7</t>
  </si>
  <si>
    <t>R8</t>
  </si>
  <si>
    <t>R9, R10, R11, R12, R19, R20, R21, R22</t>
  </si>
  <si>
    <t>R23</t>
  </si>
  <si>
    <t>U1, U3</t>
  </si>
  <si>
    <t>U2</t>
  </si>
  <si>
    <t>FID1, FID2, FID3</t>
  </si>
  <si>
    <t>Quantity</t>
  </si>
  <si>
    <t>Value</t>
  </si>
  <si>
    <t/>
  </si>
  <si>
    <t>100pF</t>
  </si>
  <si>
    <t>560pF</t>
  </si>
  <si>
    <t>2.2uF</t>
  </si>
  <si>
    <t>10uF</t>
  </si>
  <si>
    <t>0.1uF</t>
  </si>
  <si>
    <t>2.32k</t>
  </si>
  <si>
    <t>1.58k</t>
  </si>
  <si>
    <t>560</t>
  </si>
  <si>
    <t>24.9k</t>
  </si>
  <si>
    <t>14.7k</t>
  </si>
  <si>
    <t>0</t>
  </si>
  <si>
    <t>10.0k</t>
  </si>
  <si>
    <t>PartNumber</t>
  </si>
  <si>
    <t>GRM1885C1H101JA01D</t>
  </si>
  <si>
    <t>GRM1885C1H561JA01D</t>
  </si>
  <si>
    <t>GRM316R61E225KA12D</t>
  </si>
  <si>
    <t>C3216X5R1C106M</t>
  </si>
  <si>
    <t>GRM188R71H104KA93D</t>
  </si>
  <si>
    <t>NY PMS 440 0025 PH</t>
  </si>
  <si>
    <t>1902C</t>
  </si>
  <si>
    <t>39544-3004</t>
  </si>
  <si>
    <t>5-146261-1</t>
  </si>
  <si>
    <t>PBC03SAAN</t>
  </si>
  <si>
    <t>112404</t>
  </si>
  <si>
    <t>ED555/3DS</t>
  </si>
  <si>
    <t>SJ-3523-SMT</t>
  </si>
  <si>
    <t>THT-14-423-10</t>
  </si>
  <si>
    <t>RT0603BRD072K32L</t>
  </si>
  <si>
    <t>RT0603BRD071K58L</t>
  </si>
  <si>
    <t>RG1608P-561-B-T5</t>
  </si>
  <si>
    <t>RT0603BRD0724K9L</t>
  </si>
  <si>
    <t>RT0603BRD0714K7L</t>
  </si>
  <si>
    <t>CRCW06030000Z0EA</t>
  </si>
  <si>
    <t>CRCW060310K0FKEA</t>
  </si>
  <si>
    <t>OPA1612AIDRGR</t>
  </si>
  <si>
    <t>OPA1622IDRCR</t>
  </si>
  <si>
    <t>Manufacturer</t>
  </si>
  <si>
    <t>Any</t>
  </si>
  <si>
    <t>MuRata</t>
  </si>
  <si>
    <t>TDK</t>
  </si>
  <si>
    <t>B&amp;F Fastener Supply</t>
  </si>
  <si>
    <t>Keystone</t>
  </si>
  <si>
    <t>Molex</t>
  </si>
  <si>
    <t>TE Connectivity</t>
  </si>
  <si>
    <t>Sullins Connector Solutions</t>
  </si>
  <si>
    <t>Amphenol Connex</t>
  </si>
  <si>
    <t>On-Shore Technology</t>
  </si>
  <si>
    <t>CUI Inc.</t>
  </si>
  <si>
    <t>Brady</t>
  </si>
  <si>
    <t>Yageo America</t>
  </si>
  <si>
    <t>Susumu Co Ltd</t>
  </si>
  <si>
    <t>Vishay-Dale</t>
  </si>
  <si>
    <t>Texas Instruments</t>
  </si>
  <si>
    <t>Description</t>
  </si>
  <si>
    <t>Printed Circuit Board</t>
  </si>
  <si>
    <t>CAP, CERM, 100 pF, 50 V, +/- 5%, C0G/NP0, 0603</t>
  </si>
  <si>
    <t>CAP, CERM, 560 pF, 50 V, +/- 5%, C0G/NP0, 0603</t>
  </si>
  <si>
    <t>CAP, CERM, 2.2uF, 25V, +/-10%, X5R, 1206</t>
  </si>
  <si>
    <t>CAP, CERM, 10uF, 16V, +/-20%, X5R, 1206</t>
  </si>
  <si>
    <t>CAP, CERM, 0.1 µF, 50 V, +/- 10%, X7R, 0603</t>
  </si>
  <si>
    <t>Machine Screw, Round, #4-40 x 1/4, Nylon, Philips panhead</t>
  </si>
  <si>
    <t>Standoff, Hex, 0.5"L #4-40 Nylon</t>
  </si>
  <si>
    <t>Terminal Block, 4x1, 5.08mm, TH</t>
  </si>
  <si>
    <t>Header, 100mil, 2x1, Gold, TH</t>
  </si>
  <si>
    <t>Header, 100mil, 3x1, Gold, TH</t>
  </si>
  <si>
    <t>Connector, TH, BNC</t>
  </si>
  <si>
    <t>Terminal Block, 3.5mm Pitch, 3x1, TH</t>
  </si>
  <si>
    <t>Audio Jack, 3.5mm, Stereo, R/A, SMT</t>
  </si>
  <si>
    <t>Thermal Transfer Printable Labels, 0.650" W x 0.200" H - 10,000 per roll</t>
  </si>
  <si>
    <t>RES, 2.32 k, 0.1%, 0.1 W, 0603</t>
  </si>
  <si>
    <t>RES, 1.58 k, 0.1%, 0.1 W, 0603</t>
  </si>
  <si>
    <t>RES, 560, 0.1%, 0.1 W, 0603</t>
  </si>
  <si>
    <t>RES, 24.9 k, 0.1%, 0.1 W, 0603</t>
  </si>
  <si>
    <t>RES, 14.7 k, 0.1%, 0.1 W, 0603</t>
  </si>
  <si>
    <t>RES, 0, 5%, 0.1 W, 0603</t>
  </si>
  <si>
    <t>RES, 10.0k ohm, 1%, 0.1W, 0603</t>
  </si>
  <si>
    <t>SoundPlus High-Performance, Bipolar-Input Audio Operational Amplifiers, DRG0008A</t>
  </si>
  <si>
    <t>SoundPlus High-Fidelity, Bipolar-Input, Audio Operational Amplifier, DRC0010J</t>
  </si>
  <si>
    <t>Fiducial mark.  There is nothing to buy or mount.</t>
  </si>
  <si>
    <t>PackageReference</t>
  </si>
  <si>
    <t>0603</t>
  </si>
  <si>
    <t>1206</t>
  </si>
  <si>
    <t>Screw</t>
  </si>
  <si>
    <t>Standoff</t>
  </si>
  <si>
    <t>4x1 Terminal Block</t>
  </si>
  <si>
    <t>Header, 2x1, 100mil</t>
  </si>
  <si>
    <t>Amphenol_112404</t>
  </si>
  <si>
    <t>10.5x8.2x6.5mm</t>
  </si>
  <si>
    <t>Audio Jack SMD</t>
  </si>
  <si>
    <t>PCB Label 0.650"H x 0.200"W</t>
  </si>
  <si>
    <t>DRG0008A</t>
  </si>
  <si>
    <t>DRC0010J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</si>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</sst>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topLeftCell="B1" zoomScaleNormal="100" workbookViewId="0">
      <pane ySplit="6" topLeftCell="A7" activePane="bottomLeft" state="frozen"/>
      <selection pane="bottomLeft" activeCell="K16" sqref="K16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TIPD177 REV E1 Bill of Materials</v>
      </c>
    </row>
    <row r="6" spans="1:13" x14ac:dyDescent="0.2">
      <c r="A6" s="10" t="s">
        <v>2</v>
      </c>
      <c r="B6" s="18" t="s">
        <v>9</v>
      </c>
      <c r="C6" s="18" t="s">
        <v>35</v>
      </c>
      <c r="D6" s="18" t="s">
        <v>36</v>
      </c>
      <c r="E6" s="23" t="s">
        <v>50</v>
      </c>
      <c r="F6" s="18" t="s">
        <v>74</v>
      </c>
      <c r="G6" s="23" t="s">
        <v>91</v>
      </c>
      <c r="H6" s="23" t="s">
        <v>117</v>
      </c>
    </row>
    <row r="7" spans="1:13" s="2" customFormat="1" x14ac:dyDescent="0.2">
      <c r="A7" s="8">
        <f t="shared" ref="A7" si="0">ROW(A7)-ROW($A$6)</f>
        <v>1</v>
      </c>
      <c r="B7" s="19" t="s">
        <v>10</v>
      </c>
      <c r="C7" s="8">
        <v>1</v>
      </c>
      <c r="D7" s="21" t="s">
        <v>37</v>
      </c>
      <c r="E7" s="19" t="s">
        <v>7</v>
      </c>
      <c r="F7" s="24" t="s">
        <v>75</v>
      </c>
      <c r="G7" s="21" t="s">
        <v>92</v>
      </c>
      <c r="H7" s="21" t="s">
        <v>37</v>
      </c>
      <c r="I7" s="4"/>
      <c r="J7" s="4"/>
      <c r="K7" s="4"/>
      <c r="L7" s="4"/>
      <c r="M7" s="4"/>
    </row>
    <row r="8" spans="1:13" s="2" customFormat="1" x14ac:dyDescent="0.2">
      <c r="A8" s="9">
        <v>1</v>
      </c>
      <c r="B8" s="20" t="s">
        <v>11</v>
      </c>
      <c r="C8" s="9">
        <v>4</v>
      </c>
      <c r="D8" s="22" t="s">
        <v>38</v>
      </c>
      <c r="E8" s="20" t="s">
        <v>51</v>
      </c>
      <c r="F8" s="25" t="s">
        <v>76</v>
      </c>
      <c r="G8" s="22" t="s">
        <v>93</v>
      </c>
      <c r="H8" s="22" t="s">
        <v>118</v>
      </c>
      <c r="I8" s="4"/>
      <c r="J8" s="4"/>
      <c r="K8" s="4"/>
      <c r="L8" s="4"/>
      <c r="M8" s="4"/>
    </row>
    <row r="9" spans="1:13" s="2" customFormat="1" x14ac:dyDescent="0.2">
      <c r="A9" s="8">
        <f>A8+1</f>
        <v>2</v>
      </c>
      <c r="B9" s="19" t="s">
        <v>12</v>
      </c>
      <c r="C9" s="8">
        <v>4</v>
      </c>
      <c r="D9" s="21" t="s">
        <v>39</v>
      </c>
      <c r="E9" s="19" t="s">
        <v>52</v>
      </c>
      <c r="F9" s="24" t="s">
        <v>76</v>
      </c>
      <c r="G9" s="21" t="s">
        <v>94</v>
      </c>
      <c r="H9" s="21" t="s">
        <v>118</v>
      </c>
      <c r="I9" s="4"/>
      <c r="J9" s="4"/>
      <c r="K9" s="4"/>
      <c r="L9" s="4"/>
      <c r="M9" s="4"/>
    </row>
    <row r="10" spans="1:13" s="2" customFormat="1" x14ac:dyDescent="0.2">
      <c r="A10" s="8">
        <f t="shared" ref="A10:A31" si="1">A9+1</f>
        <v>3</v>
      </c>
      <c r="B10" s="20" t="s">
        <v>13</v>
      </c>
      <c r="C10" s="9">
        <v>1</v>
      </c>
      <c r="D10" s="22" t="s">
        <v>40</v>
      </c>
      <c r="E10" s="20" t="s">
        <v>53</v>
      </c>
      <c r="F10" s="25" t="s">
        <v>76</v>
      </c>
      <c r="G10" s="22" t="s">
        <v>95</v>
      </c>
      <c r="H10" s="22" t="s">
        <v>119</v>
      </c>
      <c r="I10" s="4"/>
      <c r="J10" s="4"/>
      <c r="K10" s="4"/>
      <c r="L10" s="4"/>
      <c r="M10" s="4"/>
    </row>
    <row r="11" spans="1:13" s="2" customFormat="1" x14ac:dyDescent="0.2">
      <c r="A11" s="8">
        <f t="shared" si="1"/>
        <v>4</v>
      </c>
      <c r="B11" s="19" t="s">
        <v>14</v>
      </c>
      <c r="C11" s="8">
        <v>2</v>
      </c>
      <c r="D11" s="21" t="s">
        <v>41</v>
      </c>
      <c r="E11" s="19" t="s">
        <v>54</v>
      </c>
      <c r="F11" s="24" t="s">
        <v>77</v>
      </c>
      <c r="G11" s="21" t="s">
        <v>96</v>
      </c>
      <c r="H11" s="21" t="s">
        <v>119</v>
      </c>
      <c r="I11" s="4"/>
      <c r="J11" s="4"/>
      <c r="K11" s="4"/>
      <c r="L11" s="4"/>
      <c r="M11" s="4"/>
    </row>
    <row r="12" spans="1:13" s="2" customFormat="1" ht="25.5" x14ac:dyDescent="0.2">
      <c r="A12" s="8">
        <f t="shared" si="1"/>
        <v>5</v>
      </c>
      <c r="B12" s="20" t="s">
        <v>15</v>
      </c>
      <c r="C12" s="9">
        <v>6</v>
      </c>
      <c r="D12" s="22" t="s">
        <v>42</v>
      </c>
      <c r="E12" s="20" t="s">
        <v>55</v>
      </c>
      <c r="F12" s="25" t="s">
        <v>76</v>
      </c>
      <c r="G12" s="22" t="s">
        <v>97</v>
      </c>
      <c r="H12" s="22" t="s">
        <v>118</v>
      </c>
      <c r="I12" s="4"/>
      <c r="J12" s="4"/>
      <c r="K12" s="4"/>
      <c r="L12" s="4"/>
      <c r="M12" s="4"/>
    </row>
    <row r="13" spans="1:13" s="2" customFormat="1" x14ac:dyDescent="0.2">
      <c r="A13" s="8">
        <f t="shared" si="1"/>
        <v>6</v>
      </c>
      <c r="B13" s="19" t="s">
        <v>16</v>
      </c>
      <c r="C13" s="8">
        <v>4</v>
      </c>
      <c r="D13" s="21" t="s">
        <v>37</v>
      </c>
      <c r="E13" s="19" t="s">
        <v>56</v>
      </c>
      <c r="F13" s="24" t="s">
        <v>78</v>
      </c>
      <c r="G13" s="21" t="s">
        <v>98</v>
      </c>
      <c r="H13" s="21" t="s">
        <v>120</v>
      </c>
      <c r="I13" s="4"/>
      <c r="J13" s="4"/>
      <c r="K13" s="4"/>
      <c r="L13" s="4"/>
      <c r="M13" s="4"/>
    </row>
    <row r="14" spans="1:13" s="2" customFormat="1" x14ac:dyDescent="0.2">
      <c r="A14" s="8">
        <f t="shared" si="1"/>
        <v>7</v>
      </c>
      <c r="B14" s="20" t="s">
        <v>17</v>
      </c>
      <c r="C14" s="9">
        <v>4</v>
      </c>
      <c r="D14" s="22" t="s">
        <v>37</v>
      </c>
      <c r="E14" s="20" t="s">
        <v>57</v>
      </c>
      <c r="F14" s="25" t="s">
        <v>79</v>
      </c>
      <c r="G14" s="22" t="s">
        <v>99</v>
      </c>
      <c r="H14" s="22" t="s">
        <v>121</v>
      </c>
      <c r="I14" s="4"/>
      <c r="J14" s="4"/>
      <c r="K14" s="4"/>
      <c r="L14" s="4"/>
      <c r="M14" s="4"/>
    </row>
    <row r="15" spans="1:13" s="2" customFormat="1" x14ac:dyDescent="0.2">
      <c r="A15" s="8">
        <f t="shared" si="1"/>
        <v>8</v>
      </c>
      <c r="B15" s="19" t="s">
        <v>18</v>
      </c>
      <c r="C15" s="8">
        <v>1</v>
      </c>
      <c r="D15" s="21" t="s">
        <v>37</v>
      </c>
      <c r="E15" s="19" t="s">
        <v>58</v>
      </c>
      <c r="F15" s="24" t="s">
        <v>80</v>
      </c>
      <c r="G15" s="21" t="s">
        <v>100</v>
      </c>
      <c r="H15" s="21" t="s">
        <v>122</v>
      </c>
      <c r="I15" s="4"/>
      <c r="J15" s="4"/>
      <c r="K15" s="4"/>
      <c r="L15" s="4"/>
      <c r="M15" s="4"/>
    </row>
    <row r="16" spans="1:13" s="2" customFormat="1" x14ac:dyDescent="0.2">
      <c r="A16" s="8">
        <f t="shared" si="1"/>
        <v>9</v>
      </c>
      <c r="B16" s="20" t="s">
        <v>19</v>
      </c>
      <c r="C16" s="9">
        <v>1</v>
      </c>
      <c r="D16" s="22" t="s">
        <v>37</v>
      </c>
      <c r="E16" s="20" t="s">
        <v>59</v>
      </c>
      <c r="F16" s="25" t="s">
        <v>81</v>
      </c>
      <c r="G16" s="22" t="s">
        <v>101</v>
      </c>
      <c r="H16" s="22" t="s">
        <v>123</v>
      </c>
      <c r="I16" s="4"/>
      <c r="J16" s="4"/>
      <c r="K16" s="4"/>
      <c r="L16" s="4"/>
      <c r="M16" s="4"/>
    </row>
    <row r="17" spans="1:13" s="2" customFormat="1" x14ac:dyDescent="0.2">
      <c r="A17" s="8">
        <f t="shared" si="1"/>
        <v>10</v>
      </c>
      <c r="B17" s="19" t="s">
        <v>20</v>
      </c>
      <c r="C17" s="8">
        <v>2</v>
      </c>
      <c r="D17" s="21" t="s">
        <v>37</v>
      </c>
      <c r="E17" s="19" t="s">
        <v>60</v>
      </c>
      <c r="F17" s="24" t="s">
        <v>82</v>
      </c>
      <c r="G17" s="21" t="s">
        <v>102</v>
      </c>
      <c r="H17" s="21" t="s">
        <v>60</v>
      </c>
      <c r="I17" s="4"/>
      <c r="J17" s="4"/>
      <c r="K17" s="4"/>
      <c r="L17" s="4"/>
      <c r="M17" s="4"/>
    </row>
    <row r="18" spans="1:13" s="2" customFormat="1" x14ac:dyDescent="0.2">
      <c r="A18" s="8">
        <f t="shared" si="1"/>
        <v>11</v>
      </c>
      <c r="B18" s="20" t="s">
        <v>21</v>
      </c>
      <c r="C18" s="9">
        <v>2</v>
      </c>
      <c r="D18" s="22" t="s">
        <v>37</v>
      </c>
      <c r="E18" s="20" t="s">
        <v>61</v>
      </c>
      <c r="F18" s="25" t="s">
        <v>83</v>
      </c>
      <c r="G18" s="22" t="s">
        <v>103</v>
      </c>
      <c r="H18" s="22" t="s">
        <v>124</v>
      </c>
      <c r="I18" s="4"/>
      <c r="J18" s="4"/>
      <c r="K18" s="4"/>
      <c r="L18" s="4"/>
      <c r="M18" s="4"/>
    </row>
    <row r="19" spans="1:13" s="2" customFormat="1" x14ac:dyDescent="0.2">
      <c r="A19" s="8">
        <f t="shared" si="1"/>
        <v>12</v>
      </c>
      <c r="B19" s="19" t="s">
        <v>22</v>
      </c>
      <c r="C19" s="8">
        <v>1</v>
      </c>
      <c r="D19" s="21" t="s">
        <v>37</v>
      </c>
      <c r="E19" s="19" t="s">
        <v>62</v>
      </c>
      <c r="F19" s="24" t="s">
        <v>84</v>
      </c>
      <c r="G19" s="21" t="s">
        <v>104</v>
      </c>
      <c r="H19" s="21" t="s">
        <v>125</v>
      </c>
      <c r="I19" s="4"/>
      <c r="J19" s="4"/>
      <c r="K19" s="4"/>
      <c r="L19" s="4"/>
      <c r="M19" s="4"/>
    </row>
    <row r="20" spans="1:13" s="2" customFormat="1" x14ac:dyDescent="0.2">
      <c r="A20" s="8">
        <f t="shared" si="1"/>
        <v>13</v>
      </c>
      <c r="B20" s="20" t="s">
        <v>23</v>
      </c>
      <c r="C20" s="9">
        <v>1</v>
      </c>
      <c r="D20" s="22" t="s">
        <v>37</v>
      </c>
      <c r="E20" s="20" t="s">
        <v>63</v>
      </c>
      <c r="F20" s="25" t="s">
        <v>85</v>
      </c>
      <c r="G20" s="22" t="s">
        <v>105</v>
      </c>
      <c r="H20" s="22" t="s">
        <v>126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1"/>
        <v>14</v>
      </c>
      <c r="B21" s="19" t="s">
        <v>24</v>
      </c>
      <c r="C21" s="8">
        <v>1</v>
      </c>
      <c r="D21" s="21" t="s">
        <v>37</v>
      </c>
      <c r="E21" s="19" t="s">
        <v>64</v>
      </c>
      <c r="F21" s="24" t="s">
        <v>86</v>
      </c>
      <c r="G21" s="21" t="s">
        <v>106</v>
      </c>
      <c r="H21" s="21" t="s">
        <v>127</v>
      </c>
      <c r="I21" s="4"/>
      <c r="J21" s="4"/>
      <c r="K21" s="4"/>
      <c r="L21" s="4"/>
      <c r="M21" s="4"/>
    </row>
    <row r="22" spans="1:13" s="2" customFormat="1" x14ac:dyDescent="0.2">
      <c r="A22" s="8">
        <f t="shared" si="1"/>
        <v>15</v>
      </c>
      <c r="B22" s="20" t="s">
        <v>25</v>
      </c>
      <c r="C22" s="9">
        <v>4</v>
      </c>
      <c r="D22" s="22" t="s">
        <v>43</v>
      </c>
      <c r="E22" s="20" t="s">
        <v>65</v>
      </c>
      <c r="F22" s="25" t="s">
        <v>87</v>
      </c>
      <c r="G22" s="22" t="s">
        <v>107</v>
      </c>
      <c r="H22" s="22" t="s">
        <v>118</v>
      </c>
      <c r="I22" s="4"/>
      <c r="J22" s="4"/>
      <c r="K22" s="4"/>
      <c r="L22" s="4"/>
      <c r="M22" s="4"/>
    </row>
    <row r="23" spans="1:13" s="2" customFormat="1" x14ac:dyDescent="0.2">
      <c r="A23" s="8">
        <f t="shared" si="1"/>
        <v>16</v>
      </c>
      <c r="B23" s="19" t="s">
        <v>26</v>
      </c>
      <c r="C23" s="8">
        <v>4</v>
      </c>
      <c r="D23" s="21" t="s">
        <v>44</v>
      </c>
      <c r="E23" s="19" t="s">
        <v>66</v>
      </c>
      <c r="F23" s="24" t="s">
        <v>87</v>
      </c>
      <c r="G23" s="21" t="s">
        <v>108</v>
      </c>
      <c r="H23" s="21" t="s">
        <v>118</v>
      </c>
      <c r="I23" s="4"/>
      <c r="J23" s="4"/>
      <c r="K23" s="4"/>
      <c r="L23" s="4"/>
      <c r="M23" s="4"/>
    </row>
    <row r="24" spans="1:13" s="2" customFormat="1" x14ac:dyDescent="0.2">
      <c r="A24" s="8">
        <f t="shared" si="1"/>
        <v>17</v>
      </c>
      <c r="B24" s="20" t="s">
        <v>27</v>
      </c>
      <c r="C24" s="9">
        <v>4</v>
      </c>
      <c r="D24" s="22" t="s">
        <v>45</v>
      </c>
      <c r="E24" s="20" t="s">
        <v>67</v>
      </c>
      <c r="F24" s="25" t="s">
        <v>88</v>
      </c>
      <c r="G24" s="22" t="s">
        <v>109</v>
      </c>
      <c r="H24" s="22" t="s">
        <v>118</v>
      </c>
      <c r="I24" s="4"/>
      <c r="J24" s="4"/>
      <c r="K24" s="4"/>
      <c r="L24" s="4"/>
      <c r="M24" s="4"/>
    </row>
    <row r="25" spans="1:13" s="2" customFormat="1" x14ac:dyDescent="0.2">
      <c r="A25" s="8">
        <f t="shared" si="1"/>
        <v>18</v>
      </c>
      <c r="B25" s="19" t="s">
        <v>28</v>
      </c>
      <c r="C25" s="8">
        <v>1</v>
      </c>
      <c r="D25" s="21" t="s">
        <v>46</v>
      </c>
      <c r="E25" s="19" t="s">
        <v>68</v>
      </c>
      <c r="F25" s="24" t="s">
        <v>87</v>
      </c>
      <c r="G25" s="21" t="s">
        <v>110</v>
      </c>
      <c r="H25" s="21" t="s">
        <v>118</v>
      </c>
      <c r="I25" s="4"/>
      <c r="J25" s="4"/>
      <c r="K25" s="4"/>
      <c r="L25" s="4"/>
      <c r="M25" s="4"/>
    </row>
    <row r="26" spans="1:13" s="2" customFormat="1" x14ac:dyDescent="0.2">
      <c r="A26" s="8">
        <f t="shared" si="1"/>
        <v>19</v>
      </c>
      <c r="B26" s="20" t="s">
        <v>29</v>
      </c>
      <c r="C26" s="9">
        <v>1</v>
      </c>
      <c r="D26" s="22" t="s">
        <v>47</v>
      </c>
      <c r="E26" s="20" t="s">
        <v>69</v>
      </c>
      <c r="F26" s="25" t="s">
        <v>87</v>
      </c>
      <c r="G26" s="22" t="s">
        <v>111</v>
      </c>
      <c r="H26" s="22" t="s">
        <v>118</v>
      </c>
      <c r="I26" s="4"/>
      <c r="J26" s="4"/>
      <c r="K26" s="4"/>
      <c r="L26" s="4"/>
      <c r="M26" s="4"/>
    </row>
    <row r="27" spans="1:13" s="2" customFormat="1" ht="38.25" x14ac:dyDescent="0.2">
      <c r="A27" s="8">
        <f t="shared" si="1"/>
        <v>20</v>
      </c>
      <c r="B27" s="19" t="s">
        <v>30</v>
      </c>
      <c r="C27" s="8">
        <v>8</v>
      </c>
      <c r="D27" s="21" t="s">
        <v>48</v>
      </c>
      <c r="E27" s="19" t="s">
        <v>70</v>
      </c>
      <c r="F27" s="24" t="s">
        <v>89</v>
      </c>
      <c r="G27" s="21" t="s">
        <v>112</v>
      </c>
      <c r="H27" s="21" t="s">
        <v>118</v>
      </c>
      <c r="I27" s="4"/>
      <c r="J27" s="4"/>
      <c r="K27" s="4"/>
      <c r="L27" s="4"/>
      <c r="M27" s="4"/>
    </row>
    <row r="28" spans="1:13" s="2" customFormat="1" x14ac:dyDescent="0.2">
      <c r="A28" s="8">
        <f t="shared" si="1"/>
        <v>21</v>
      </c>
      <c r="B28" s="20" t="s">
        <v>31</v>
      </c>
      <c r="C28" s="9">
        <v>1</v>
      </c>
      <c r="D28" s="22" t="s">
        <v>49</v>
      </c>
      <c r="E28" s="20" t="s">
        <v>71</v>
      </c>
      <c r="F28" s="25" t="s">
        <v>89</v>
      </c>
      <c r="G28" s="22" t="s">
        <v>113</v>
      </c>
      <c r="H28" s="22" t="s">
        <v>118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1"/>
        <v>22</v>
      </c>
      <c r="B29" s="19" t="s">
        <v>32</v>
      </c>
      <c r="C29" s="8">
        <v>2</v>
      </c>
      <c r="D29" s="21" t="s">
        <v>37</v>
      </c>
      <c r="E29" s="19" t="s">
        <v>72</v>
      </c>
      <c r="F29" s="24" t="s">
        <v>90</v>
      </c>
      <c r="G29" s="21" t="s">
        <v>114</v>
      </c>
      <c r="H29" s="21" t="s">
        <v>128</v>
      </c>
      <c r="I29" s="4"/>
      <c r="J29" s="4"/>
      <c r="K29" s="4"/>
      <c r="L29" s="4"/>
      <c r="M29" s="4"/>
    </row>
    <row r="30" spans="1:13" s="2" customFormat="1" ht="25.5" x14ac:dyDescent="0.2">
      <c r="A30" s="8">
        <f t="shared" si="1"/>
        <v>23</v>
      </c>
      <c r="B30" s="20" t="s">
        <v>33</v>
      </c>
      <c r="C30" s="9">
        <v>1</v>
      </c>
      <c r="D30" s="22" t="s">
        <v>37</v>
      </c>
      <c r="E30" s="20" t="s">
        <v>73</v>
      </c>
      <c r="F30" s="25" t="s">
        <v>90</v>
      </c>
      <c r="G30" s="22" t="s">
        <v>115</v>
      </c>
      <c r="H30" s="22" t="s">
        <v>129</v>
      </c>
      <c r="I30" s="4"/>
      <c r="J30" s="4"/>
      <c r="K30" s="4"/>
      <c r="L30" s="4"/>
      <c r="M30" s="4"/>
    </row>
    <row r="31" spans="1:13" s="2" customFormat="1" x14ac:dyDescent="0.2">
      <c r="A31" s="8">
        <f t="shared" si="1"/>
        <v>24</v>
      </c>
      <c r="B31" s="19" t="s">
        <v>34</v>
      </c>
      <c r="C31" s="8">
        <v>0</v>
      </c>
      <c r="D31" s="21" t="s">
        <v>37</v>
      </c>
      <c r="E31" s="19" t="s">
        <v>6</v>
      </c>
      <c r="F31" s="24" t="s">
        <v>6</v>
      </c>
      <c r="G31" s="21" t="s">
        <v>116</v>
      </c>
      <c r="H31" s="21" t="s">
        <v>130</v>
      </c>
      <c r="I31" s="4"/>
      <c r="J31" s="4"/>
      <c r="K31" s="4"/>
      <c r="L31" s="4"/>
      <c r="M31" s="4"/>
    </row>
    <row r="32" spans="1:13" ht="16.5" customHeight="1" x14ac:dyDescent="0.2">
      <c r="B32" s="11"/>
      <c r="C32" s="7"/>
      <c r="E32" s="6"/>
      <c r="F32" s="7"/>
    </row>
  </sheetData>
  <phoneticPr fontId="0" type="noConversion"/>
  <conditionalFormatting sqref="F7:F8">
    <cfRule type="containsText" dxfId="23" priority="24" stopIfTrue="1" operator="containsText" text=", ">
      <formula>NOT(ISERROR(SEARCH(", ",F7)))</formula>
    </cfRule>
  </conditionalFormatting>
  <conditionalFormatting sqref="F9">
    <cfRule type="containsText" dxfId="22" priority="23" stopIfTrue="1" operator="containsText" text=", ">
      <formula>NOT(ISERROR(SEARCH(", ",F9)))</formula>
    </cfRule>
  </conditionalFormatting>
  <conditionalFormatting sqref="F10">
    <cfRule type="containsText" dxfId="21" priority="22" stopIfTrue="1" operator="containsText" text=", ">
      <formula>NOT(ISERROR(SEARCH(", ",F10)))</formula>
    </cfRule>
  </conditionalFormatting>
  <conditionalFormatting sqref="F11">
    <cfRule type="containsText" dxfId="20" priority="21" stopIfTrue="1" operator="containsText" text=", ">
      <formula>NOT(ISERROR(SEARCH(", ",F11)))</formula>
    </cfRule>
  </conditionalFormatting>
  <conditionalFormatting sqref="F12">
    <cfRule type="containsText" dxfId="19" priority="20" stopIfTrue="1" operator="containsText" text=", ">
      <formula>NOT(ISERROR(SEARCH(", ",F12)))</formula>
    </cfRule>
  </conditionalFormatting>
  <conditionalFormatting sqref="F13">
    <cfRule type="containsText" dxfId="18" priority="19" stopIfTrue="1" operator="containsText" text=", ">
      <formula>NOT(ISERROR(SEARCH(", ",F13)))</formula>
    </cfRule>
  </conditionalFormatting>
  <conditionalFormatting sqref="F14">
    <cfRule type="containsText" dxfId="17" priority="18" stopIfTrue="1" operator="containsText" text=", ">
      <formula>NOT(ISERROR(SEARCH(", ",F14)))</formula>
    </cfRule>
  </conditionalFormatting>
  <conditionalFormatting sqref="F15">
    <cfRule type="containsText" dxfId="16" priority="17" stopIfTrue="1" operator="containsText" text=", ">
      <formula>NOT(ISERROR(SEARCH(", ",F15)))</formula>
    </cfRule>
  </conditionalFormatting>
  <conditionalFormatting sqref="F16">
    <cfRule type="containsText" dxfId="15" priority="16" stopIfTrue="1" operator="containsText" text=", ">
      <formula>NOT(ISERROR(SEARCH(", ",F16)))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31">
    <cfRule type="containsText" dxfId="0" priority="1" stopIfTrue="1" operator="containsText" text=", ">
      <formula>NOT(ISERROR(SEARCH(", ",F31)))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a0270529</dc:creator>
  <cp:lastModifiedBy>a0270529</cp:lastModifiedBy>
  <cp:lastPrinted>2008-09-09T17:29:39Z</cp:lastPrinted>
  <dcterms:created xsi:type="dcterms:W3CDTF">2000-10-27T00:30:29Z</dcterms:created>
  <dcterms:modified xsi:type="dcterms:W3CDTF">2016-04-07T06:26:20Z</dcterms:modified>
</cp:coreProperties>
</file>