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9059\TI Drive\PMP40586\Design Files\E3\PMP40586_E3_AUX\"/>
    </mc:Choice>
  </mc:AlternateContent>
  <xr:revisionPtr revIDLastSave="0" documentId="8_{5FB9561C-6F29-44DF-8567-872EC9766681}" xr6:coauthVersionLast="36" xr6:coauthVersionMax="36" xr10:uidLastSave="{00000000-0000-0000-0000-000000000000}"/>
  <bookViews>
    <workbookView xWindow="32760" yWindow="140" windowWidth="15170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Report'!$B$1:$H$51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50" i="1" l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<sst xmlns="http://schemas.openxmlformats.org/spreadsheetml/2006/main" count="265" uniqueCount="209">
  <si>
    <t>Filename:</t>
  </si>
  <si>
    <t>Generated:</t>
  </si>
  <si>
    <t>Variant:</t>
  </si>
  <si>
    <t>Item #</t>
  </si>
  <si>
    <t>TID #:</t>
  </si>
  <si>
    <t>XXX###</t>
  </si>
  <si>
    <t>001</t>
  </si>
  <si>
    <t>E1</t>
  </si>
  <si>
    <t>7/24/2023 3:02 PM</t>
  </si>
  <si>
    <t>N/A</t>
  </si>
  <si>
    <t>Designator</t>
  </si>
  <si>
    <t>!PCB501</t>
  </si>
  <si>
    <t>C1, C515</t>
  </si>
  <si>
    <t>C501</t>
  </si>
  <si>
    <t>C502</t>
  </si>
  <si>
    <t>C503</t>
  </si>
  <si>
    <t>C504</t>
  </si>
  <si>
    <t>C505</t>
  </si>
  <si>
    <t>C506, C510</t>
  </si>
  <si>
    <t>C507</t>
  </si>
  <si>
    <t>C508</t>
  </si>
  <si>
    <t>C509</t>
  </si>
  <si>
    <t>C511</t>
  </si>
  <si>
    <t>C512</t>
  </si>
  <si>
    <t>C513</t>
  </si>
  <si>
    <t>C514</t>
  </si>
  <si>
    <t>D501</t>
  </si>
  <si>
    <t>D502</t>
  </si>
  <si>
    <t>D503, D506</t>
  </si>
  <si>
    <t>D504</t>
  </si>
  <si>
    <t>D505</t>
  </si>
  <si>
    <t>J501</t>
  </si>
  <si>
    <t>J502</t>
  </si>
  <si>
    <t>Q501</t>
  </si>
  <si>
    <t>R501, R513</t>
  </si>
  <si>
    <t>R502, R514, R515</t>
  </si>
  <si>
    <t>R503, R505</t>
  </si>
  <si>
    <t>R504</t>
  </si>
  <si>
    <t>R506</t>
  </si>
  <si>
    <t>R507</t>
  </si>
  <si>
    <t>R508</t>
  </si>
  <si>
    <t>R509</t>
  </si>
  <si>
    <t>R510, R519</t>
  </si>
  <si>
    <t>R511</t>
  </si>
  <si>
    <t>R512</t>
  </si>
  <si>
    <t>R516</t>
  </si>
  <si>
    <t>R517</t>
  </si>
  <si>
    <t>R518</t>
  </si>
  <si>
    <t>R520</t>
  </si>
  <si>
    <t>R521</t>
  </si>
  <si>
    <t>R522</t>
  </si>
  <si>
    <t>T501</t>
  </si>
  <si>
    <t>U501</t>
  </si>
  <si>
    <t>U502</t>
  </si>
  <si>
    <t>U503</t>
  </si>
  <si>
    <t>Quantity</t>
  </si>
  <si>
    <t>Value</t>
  </si>
  <si>
    <t>10uF</t>
  </si>
  <si>
    <t>2.2uF</t>
  </si>
  <si>
    <t>220uF</t>
  </si>
  <si>
    <t>0.1uF</t>
  </si>
  <si>
    <t>1000pF</t>
  </si>
  <si>
    <t>100pF</t>
  </si>
  <si>
    <t>2200pF</t>
  </si>
  <si>
    <t>0.22uF</t>
  </si>
  <si>
    <t>470uF</t>
  </si>
  <si>
    <t>1uF</t>
  </si>
  <si>
    <t>75V</t>
  </si>
  <si>
    <t>15V</t>
  </si>
  <si>
    <t>100V</t>
  </si>
  <si>
    <t>1000V</t>
  </si>
  <si>
    <t>700V</t>
  </si>
  <si>
    <t>1.00k</t>
  </si>
  <si>
    <t>200k</t>
  </si>
  <si>
    <t>10.0k</t>
  </si>
  <si>
    <t>100k</t>
  </si>
  <si>
    <t>22.0k</t>
  </si>
  <si>
    <t>47.0k</t>
  </si>
  <si>
    <t>24.0k</t>
  </si>
  <si>
    <t>169k</t>
  </si>
  <si>
    <t>44.2k</t>
  </si>
  <si>
    <t>750uH</t>
  </si>
  <si>
    <t>PartNumber</t>
  </si>
  <si>
    <t>25ML10MEFC4X5</t>
  </si>
  <si>
    <t>C2012X7R1H225K125AC</t>
  </si>
  <si>
    <t>EKZE250ELL221MHB5D</t>
  </si>
  <si>
    <t>UVY2W2R2MPD1TD</t>
  </si>
  <si>
    <t>08053C225KAT2A</t>
  </si>
  <si>
    <t>GRM43DR72J104KW01L</t>
  </si>
  <si>
    <t>GRM2165C2A102JA01D</t>
  </si>
  <si>
    <t>C0603C101J5GACTU</t>
  </si>
  <si>
    <t>GRM31BR72J222KW01L</t>
  </si>
  <si>
    <t>C0603X102K5RACTU</t>
  </si>
  <si>
    <t>C0603X104K3RACTU</t>
  </si>
  <si>
    <t>GRM188R71E224KA88D</t>
  </si>
  <si>
    <t>EEU-FR1E471LB</t>
  </si>
  <si>
    <t>GRM216R61E105KA12D</t>
  </si>
  <si>
    <t>1N4148WX-TP</t>
  </si>
  <si>
    <t>MMSZ4702-E3-08</t>
  </si>
  <si>
    <t>B2100A-13-F</t>
  </si>
  <si>
    <t>US1M-13-F</t>
  </si>
  <si>
    <t>MMDL914-TP</t>
  </si>
  <si>
    <t>PPPC032LJBN-RC</t>
  </si>
  <si>
    <t>PPPC022LJBN-RC</t>
  </si>
  <si>
    <t>IPD70R1K4P7SAUMA1</t>
  </si>
  <si>
    <t>RC1206FR-0710RL</t>
  </si>
  <si>
    <t>RC0603FR-071KL</t>
  </si>
  <si>
    <t>RC1206FR-07200KL</t>
  </si>
  <si>
    <t>RC1206FR-0720RL</t>
  </si>
  <si>
    <t>RC0603FR-0710KL</t>
  </si>
  <si>
    <t>RC1206FR-07100RL</t>
  </si>
  <si>
    <t>RC1206FR-071R3L</t>
  </si>
  <si>
    <t>RC0603FR-07100KL</t>
  </si>
  <si>
    <t>RC0603FR-0722KL</t>
  </si>
  <si>
    <t>RC0603FR-0747KL</t>
  </si>
  <si>
    <t>RC0603FR-0724KL</t>
  </si>
  <si>
    <t>RC0603FR-0710RL</t>
  </si>
  <si>
    <t>RC0603FR-07100RL</t>
  </si>
  <si>
    <t>RC0603FR-07200KL</t>
  </si>
  <si>
    <t>CRCW06030000Z0EA</t>
  </si>
  <si>
    <t>RC0603FR-07169KL</t>
  </si>
  <si>
    <t>RC0603FR-0744K2L</t>
  </si>
  <si>
    <t>UCC28740DR</t>
  </si>
  <si>
    <t>FOD817A</t>
  </si>
  <si>
    <t>TL431LIAIDBZR</t>
  </si>
  <si>
    <t>Manufacturer</t>
  </si>
  <si>
    <t>Any</t>
  </si>
  <si>
    <t>Rubycon</t>
  </si>
  <si>
    <t>TDK</t>
  </si>
  <si>
    <t>Chemi-Con</t>
  </si>
  <si>
    <t>Nichicon</t>
  </si>
  <si>
    <t>AVX</t>
  </si>
  <si>
    <t>MuRata</t>
  </si>
  <si>
    <t>Kemet</t>
  </si>
  <si>
    <t>Panasonic</t>
  </si>
  <si>
    <t>Micro Commercial Components</t>
  </si>
  <si>
    <t>Vishay-Semiconductor</t>
  </si>
  <si>
    <t>Diodes Inc.</t>
  </si>
  <si>
    <t>Sullins Connector Solutions</t>
  </si>
  <si>
    <t>Infineon Technologies</t>
  </si>
  <si>
    <t>Yageo America</t>
  </si>
  <si>
    <t>Yageo</t>
  </si>
  <si>
    <t>Vishay-Dale</t>
  </si>
  <si>
    <t>WURTH</t>
  </si>
  <si>
    <t>Texas Instruments</t>
  </si>
  <si>
    <t>Fairchild Semiconductor</t>
  </si>
  <si>
    <t>Description</t>
  </si>
  <si>
    <t>Printed Circuit Board</t>
  </si>
  <si>
    <t>CAP, AL, 10 uF, 25 V, +/- 20%, TH</t>
  </si>
  <si>
    <t>CAP, CERM, 2.2 uF, 50 V, +/- 10%, X7R, 0805</t>
  </si>
  <si>
    <t>CAP, AL, 220 uF, 25 V, +/- 20%, TH</t>
  </si>
  <si>
    <t>CAP, AL, 2.2 uF, 450 V, +/- 20%, TH</t>
  </si>
  <si>
    <t>CAP, CERM, 2.2 uF, 25 V, +/- 10%, X7R, 0805</t>
  </si>
  <si>
    <t>CAP, CERM, 0.1 uF, 630 V, +/- 10%, X7R, 1812</t>
  </si>
  <si>
    <t>CAP, CERM, 1000 pF, 100 V, +/- 5%, C0G/NP0, 0805</t>
  </si>
  <si>
    <t>CAP, CERM, 100 pF, 50 V, +/- 5%, C0G/NP0, 0603</t>
  </si>
  <si>
    <t>CAP, CERM, 2200 pF, 630 V, +/- 10%, X7R, 1206</t>
  </si>
  <si>
    <t>CAP, CERM, 1000 pF, 50 V, +/- 10%, X7R, 0603</t>
  </si>
  <si>
    <t>CAP, CERM, 0.1 uF, 25 V, +/- 10%, X7R, 0603</t>
  </si>
  <si>
    <t>CAP, CERM, 0.22 uF, 25 V, +/- 10%, X7R, 0603</t>
  </si>
  <si>
    <t>CAP, AL, 470 uF, 25 V, +/- 20%, TH</t>
  </si>
  <si>
    <t>CAP, CERM, 1 uF, 25 V, +/- 10%, X5R, 0805</t>
  </si>
  <si>
    <t>Diode, Switching, 75 V, 0.15 A, SOD-323</t>
  </si>
  <si>
    <t>Diode, Zener, 15 V, 500 mW, SOD-123</t>
  </si>
  <si>
    <t>Diode, Schottky, 100 V, 2 A, SMA</t>
  </si>
  <si>
    <t>Diode, Ultrafast, 1000 V, 1 A, SMA</t>
  </si>
  <si>
    <t>Diode, Switching, 100 V, 0.2 A, SOD-323</t>
  </si>
  <si>
    <t>Receptacle, 2.54mm, 3x2, Gold, R/A, TH</t>
  </si>
  <si>
    <t>MOSFET, N-CH, 700 V, 4A, DPAK</t>
  </si>
  <si>
    <t>RES, 10.0, 1%, 0.25 W, 1206</t>
  </si>
  <si>
    <t>RES, 1.00 k, 1%, 0.1 W, 0603</t>
  </si>
  <si>
    <t>RES, 200 k, 1%, 0.25 W, 1206</t>
  </si>
  <si>
    <t>RES, 20.0, 1%, 0.25 W, 1206</t>
  </si>
  <si>
    <t>RES, 10.0 k, 1%, 0.1 W, 0603</t>
  </si>
  <si>
    <t>RES, 100, 1%, 0.25 W, 1206</t>
  </si>
  <si>
    <t>RES, 1.30, 1%, 0.25 W, 1206</t>
  </si>
  <si>
    <t>RES, 100 k, 1%, 0.1 W, 0603</t>
  </si>
  <si>
    <t>RES, 22.0 k, 1%, 0.1 W, 0603</t>
  </si>
  <si>
    <t>RES, 47.0 k, 1%, 0.1 W, 0603</t>
  </si>
  <si>
    <t>RES, 24.0 k, 1%, 0.1 W, 0603</t>
  </si>
  <si>
    <t>RES, 10.0, 1%, 0.1 W, 0603</t>
  </si>
  <si>
    <t>RES, 100, 1%, 0.1 W, 0603</t>
  </si>
  <si>
    <t>RES, 200 k, 1%, 0.1 W, 0603</t>
  </si>
  <si>
    <t>RES, 0, 5%, 0.1 W, AEC-Q200 Grade 0, 0603</t>
  </si>
  <si>
    <t>RES, 169 k, 1%, 0.1 W, 0603</t>
  </si>
  <si>
    <t>RES, 44.2 k, 1%, 0.1 W, 0603</t>
  </si>
  <si>
    <t>Transformer, 750 uH, TH</t>
  </si>
  <si>
    <t>Constant-Voltage, Constant-Current Flyback Controller Using Opto-Coupler Feedback, D0007A (SOIC-7)</t>
  </si>
  <si>
    <t>Optocoupler, 5 kV, 80-160% CTR, TH</t>
  </si>
  <si>
    <t>Programmable Shunt Regulator with Optimized Reference Current, DBZ0003A (SOT-23-3)</t>
  </si>
  <si>
    <t>PackageReference</t>
  </si>
  <si>
    <t>D4xL6mm</t>
  </si>
  <si>
    <t>0805</t>
  </si>
  <si>
    <t>D8xL11.5</t>
  </si>
  <si>
    <t>D8xL11.5mm</t>
  </si>
  <si>
    <t>1812</t>
  </si>
  <si>
    <t>0603</t>
  </si>
  <si>
    <t>1206</t>
  </si>
  <si>
    <t>CAP, 8x20mm</t>
  </si>
  <si>
    <t>SOD-323</t>
  </si>
  <si>
    <t>SOD-123</t>
  </si>
  <si>
    <t>SMA</t>
  </si>
  <si>
    <t>Receptacle, 2.54mm, 3x2, R/A, TH</t>
  </si>
  <si>
    <t>5.58x5x8.5 mm</t>
  </si>
  <si>
    <t>DPAK</t>
  </si>
  <si>
    <t>EE16</t>
  </si>
  <si>
    <t>D0007A</t>
  </si>
  <si>
    <t>DIP, 4-Leads, Body 6.86x4.83mm, Pitch 2.54mm</t>
  </si>
  <si>
    <t>DBZ0003A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</si>
</sst>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2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1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ColWidth="9.1796875" defaultRowHeight="12.5"/>
  <cols>
    <col min="1" max="1" width="9.7265625" style="1" customWidth="1"/>
    <col min="2" max="2" width="15.7265625" style="1" customWidth="1"/>
    <col min="3" max="3" width="8.7265625" style="3" customWidth="1"/>
    <col min="4" max="4" width="10.7265625" style="1" customWidth="1"/>
    <col min="5" max="5" width="26.7265625" style="5" customWidth="1"/>
    <col min="6" max="6" width="24.7265625" style="3" customWidth="1"/>
    <col min="7" max="7" width="60.7265625" style="1" customWidth="1"/>
    <col min="8" max="8" width="18.7265625" style="1" customWidth="1"/>
    <col min="9" max="16384" width="9.1796875" style="1"/>
  </cols>
  <sheetData>
    <row r="1" spans="1:13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">
      <c r="A4" s="1" t="s">
        <v>4</v>
      </c>
      <c r="B4" s="24" t="s">
        <v>9</v>
      </c>
      <c r="C4" s="1"/>
      <c r="E4" s="1"/>
      <c r="F4" s="20" t="str">
        <f>F1&amp;" REV "&amp;F2&amp;" Bill of Materials"</f>
        <v>XXX### REV E1 Bill of Materials</v>
      </c>
    </row>
    <row r="6" spans="1:13" ht="13">
      <c r="A6" s="16" t="s">
        <v>3</v>
      </c>
      <c r="B6" s="16" t="s">
        <v>10</v>
      </c>
      <c r="C6" s="16" t="s">
        <v>55</v>
      </c>
      <c r="D6" s="16" t="s">
        <v>56</v>
      </c>
      <c r="E6" s="17" t="s">
        <v>82</v>
      </c>
      <c r="F6" s="16" t="s">
        <v>125</v>
      </c>
      <c r="G6" s="17" t="s">
        <v>146</v>
      </c>
      <c r="H6" s="17" t="s">
        <v>190</v>
      </c>
    </row>
    <row r="7" spans="1:13" s="2" customFormat="1">
      <c r="A7" s="8">
        <f>ROW(A7)-ROW($A$6)</f>
        <v>1</v>
      </c>
      <c r="B7" s="10" t="s">
        <v>11</v>
      </c>
      <c r="C7" s="8">
        <v>1</v>
      </c>
      <c r="D7" s="9"/>
      <c r="E7" s="10" t="s">
        <v>5</v>
      </c>
      <c r="F7" s="11" t="s">
        <v>126</v>
      </c>
      <c r="G7" s="9" t="s">
        <v>147</v>
      </c>
      <c r="H7" s="21"/>
      <c r="I7" s="4"/>
      <c r="J7" s="4"/>
      <c r="K7" s="4"/>
      <c r="L7" s="4"/>
      <c r="M7" s="4"/>
    </row>
    <row r="8" spans="1:13" s="2" customFormat="1">
      <c r="A8" s="15">
        <f>ROW(A8)-ROW($A$6)</f>
        <v>2</v>
      </c>
      <c r="B8" s="13" t="s">
        <v>12</v>
      </c>
      <c r="C8" s="15">
        <v>2</v>
      </c>
      <c r="D8" s="12" t="s">
        <v>57</v>
      </c>
      <c r="E8" s="13" t="s">
        <v>83</v>
      </c>
      <c r="F8" s="14" t="s">
        <v>127</v>
      </c>
      <c r="G8" s="12" t="s">
        <v>148</v>
      </c>
      <c r="H8" s="22" t="s">
        <v>191</v>
      </c>
      <c r="I8" s="4"/>
      <c r="J8" s="4"/>
      <c r="K8" s="4"/>
      <c r="L8" s="4"/>
      <c r="M8" s="4"/>
    </row>
    <row r="9" spans="1:13" s="2" customFormat="1">
      <c r="A9" s="8">
        <f>ROW(A9)-ROW($A$6)</f>
        <v>3</v>
      </c>
      <c r="B9" s="10" t="s">
        <v>13</v>
      </c>
      <c r="C9" s="8">
        <v>1</v>
      </c>
      <c r="D9" s="9" t="s">
        <v>58</v>
      </c>
      <c r="E9" s="10" t="s">
        <v>84</v>
      </c>
      <c r="F9" s="11" t="s">
        <v>128</v>
      </c>
      <c r="G9" s="9" t="s">
        <v>149</v>
      </c>
      <c r="H9" s="21" t="s">
        <v>192</v>
      </c>
      <c r="I9" s="4"/>
      <c r="J9" s="4"/>
      <c r="K9" s="4"/>
      <c r="L9" s="4"/>
      <c r="M9" s="4"/>
    </row>
    <row r="10" spans="1:13" s="2" customFormat="1">
      <c r="A10" s="15">
        <f>ROW(A10)-ROW($A$6)</f>
        <v>4</v>
      </c>
      <c r="B10" s="13" t="s">
        <v>14</v>
      </c>
      <c r="C10" s="15">
        <v>1</v>
      </c>
      <c r="D10" s="12" t="s">
        <v>59</v>
      </c>
      <c r="E10" s="13" t="s">
        <v>85</v>
      </c>
      <c r="F10" s="14" t="s">
        <v>129</v>
      </c>
      <c r="G10" s="12" t="s">
        <v>150</v>
      </c>
      <c r="H10" s="22" t="s">
        <v>193</v>
      </c>
      <c r="I10" s="4"/>
      <c r="J10" s="4"/>
      <c r="K10" s="4"/>
      <c r="L10" s="4"/>
      <c r="M10" s="4"/>
    </row>
    <row r="11" spans="1:13" s="2" customFormat="1">
      <c r="A11" s="8">
        <f>ROW(A11)-ROW($A$6)</f>
        <v>5</v>
      </c>
      <c r="B11" s="10" t="s">
        <v>15</v>
      </c>
      <c r="C11" s="8">
        <v>1</v>
      </c>
      <c r="D11" s="9" t="s">
        <v>58</v>
      </c>
      <c r="E11" s="10" t="s">
        <v>86</v>
      </c>
      <c r="F11" s="11" t="s">
        <v>130</v>
      </c>
      <c r="G11" s="9" t="s">
        <v>151</v>
      </c>
      <c r="H11" s="21" t="s">
        <v>194</v>
      </c>
      <c r="I11" s="4"/>
      <c r="J11" s="4"/>
      <c r="K11" s="4"/>
      <c r="L11" s="4"/>
      <c r="M11" s="4"/>
    </row>
    <row r="12" spans="1:13" s="2" customFormat="1">
      <c r="A12" s="15">
        <f>ROW(A12)-ROW($A$6)</f>
        <v>6</v>
      </c>
      <c r="B12" s="13" t="s">
        <v>16</v>
      </c>
      <c r="C12" s="15">
        <v>1</v>
      </c>
      <c r="D12" s="12" t="s">
        <v>58</v>
      </c>
      <c r="E12" s="13" t="s">
        <v>87</v>
      </c>
      <c r="F12" s="14" t="s">
        <v>131</v>
      </c>
      <c r="G12" s="12" t="s">
        <v>152</v>
      </c>
      <c r="H12" s="22" t="s">
        <v>192</v>
      </c>
      <c r="I12" s="4"/>
      <c r="J12" s="4"/>
      <c r="K12" s="4"/>
      <c r="L12" s="4"/>
      <c r="M12" s="4"/>
    </row>
    <row r="13" spans="1:13" s="2" customFormat="1">
      <c r="A13" s="8">
        <f>ROW(A13)-ROW($A$6)</f>
        <v>7</v>
      </c>
      <c r="B13" s="10" t="s">
        <v>17</v>
      </c>
      <c r="C13" s="8">
        <v>1</v>
      </c>
      <c r="D13" s="9" t="s">
        <v>60</v>
      </c>
      <c r="E13" s="10" t="s">
        <v>88</v>
      </c>
      <c r="F13" s="11" t="s">
        <v>132</v>
      </c>
      <c r="G13" s="9" t="s">
        <v>153</v>
      </c>
      <c r="H13" s="21" t="s">
        <v>195</v>
      </c>
      <c r="I13" s="4"/>
      <c r="J13" s="4"/>
      <c r="K13" s="4"/>
      <c r="L13" s="4"/>
      <c r="M13" s="4"/>
    </row>
    <row r="14" spans="1:13" s="2" customFormat="1">
      <c r="A14" s="15">
        <f>ROW(A14)-ROW($A$6)</f>
        <v>8</v>
      </c>
      <c r="B14" s="13" t="s">
        <v>18</v>
      </c>
      <c r="C14" s="15">
        <v>2</v>
      </c>
      <c r="D14" s="12" t="s">
        <v>61</v>
      </c>
      <c r="E14" s="13" t="s">
        <v>89</v>
      </c>
      <c r="F14" s="14" t="s">
        <v>132</v>
      </c>
      <c r="G14" s="12" t="s">
        <v>154</v>
      </c>
      <c r="H14" s="22" t="s">
        <v>192</v>
      </c>
      <c r="I14" s="4"/>
      <c r="J14" s="4"/>
      <c r="K14" s="4"/>
      <c r="L14" s="4"/>
      <c r="M14" s="4"/>
    </row>
    <row r="15" spans="1:13" s="2" customFormat="1">
      <c r="A15" s="8">
        <f>ROW(A15)-ROW($A$6)</f>
        <v>9</v>
      </c>
      <c r="B15" s="10" t="s">
        <v>19</v>
      </c>
      <c r="C15" s="8">
        <v>1</v>
      </c>
      <c r="D15" s="9" t="s">
        <v>62</v>
      </c>
      <c r="E15" s="10" t="s">
        <v>90</v>
      </c>
      <c r="F15" s="11" t="s">
        <v>133</v>
      </c>
      <c r="G15" s="9" t="s">
        <v>155</v>
      </c>
      <c r="H15" s="21" t="s">
        <v>196</v>
      </c>
      <c r="I15" s="4"/>
      <c r="J15" s="4"/>
      <c r="K15" s="4"/>
      <c r="L15" s="4"/>
      <c r="M15" s="4"/>
    </row>
    <row r="16" spans="1:13" s="2" customFormat="1">
      <c r="A16" s="15">
        <f>ROW(A16)-ROW($A$6)</f>
        <v>10</v>
      </c>
      <c r="B16" s="13" t="s">
        <v>20</v>
      </c>
      <c r="C16" s="15">
        <v>1</v>
      </c>
      <c r="D16" s="12" t="s">
        <v>63</v>
      </c>
      <c r="E16" s="13" t="s">
        <v>91</v>
      </c>
      <c r="F16" s="14" t="s">
        <v>132</v>
      </c>
      <c r="G16" s="12" t="s">
        <v>156</v>
      </c>
      <c r="H16" s="22" t="s">
        <v>197</v>
      </c>
      <c r="I16" s="4"/>
      <c r="J16" s="4"/>
      <c r="K16" s="4"/>
      <c r="L16" s="4"/>
      <c r="M16" s="4"/>
    </row>
    <row r="17" spans="1:13" s="2" customFormat="1">
      <c r="A17" s="8">
        <f>ROW(A17)-ROW($A$6)</f>
        <v>11</v>
      </c>
      <c r="B17" s="10" t="s">
        <v>21</v>
      </c>
      <c r="C17" s="8">
        <v>1</v>
      </c>
      <c r="D17" s="9" t="s">
        <v>61</v>
      </c>
      <c r="E17" s="10" t="s">
        <v>92</v>
      </c>
      <c r="F17" s="11" t="s">
        <v>133</v>
      </c>
      <c r="G17" s="9" t="s">
        <v>157</v>
      </c>
      <c r="H17" s="21" t="s">
        <v>196</v>
      </c>
      <c r="I17" s="4"/>
      <c r="J17" s="4"/>
      <c r="K17" s="4"/>
      <c r="L17" s="4"/>
      <c r="M17" s="4"/>
    </row>
    <row r="18" spans="1:13" s="2" customFormat="1">
      <c r="A18" s="15">
        <f>ROW(A18)-ROW($A$6)</f>
        <v>12</v>
      </c>
      <c r="B18" s="13" t="s">
        <v>22</v>
      </c>
      <c r="C18" s="15">
        <v>1</v>
      </c>
      <c r="D18" s="12" t="s">
        <v>60</v>
      </c>
      <c r="E18" s="13" t="s">
        <v>93</v>
      </c>
      <c r="F18" s="14" t="s">
        <v>133</v>
      </c>
      <c r="G18" s="12" t="s">
        <v>158</v>
      </c>
      <c r="H18" s="22" t="s">
        <v>196</v>
      </c>
      <c r="I18" s="4"/>
      <c r="J18" s="4"/>
      <c r="K18" s="4"/>
      <c r="L18" s="4"/>
      <c r="M18" s="4"/>
    </row>
    <row r="19" spans="1:13" s="2" customFormat="1">
      <c r="A19" s="8">
        <f>ROW(A19)-ROW($A$6)</f>
        <v>13</v>
      </c>
      <c r="B19" s="10" t="s">
        <v>23</v>
      </c>
      <c r="C19" s="8">
        <v>1</v>
      </c>
      <c r="D19" s="9" t="s">
        <v>64</v>
      </c>
      <c r="E19" s="10" t="s">
        <v>94</v>
      </c>
      <c r="F19" s="11" t="s">
        <v>132</v>
      </c>
      <c r="G19" s="9" t="s">
        <v>159</v>
      </c>
      <c r="H19" s="21" t="s">
        <v>196</v>
      </c>
      <c r="I19" s="4"/>
      <c r="J19" s="4"/>
      <c r="K19" s="4"/>
      <c r="L19" s="4"/>
      <c r="M19" s="4"/>
    </row>
    <row r="20" spans="1:13" s="2" customFormat="1">
      <c r="A20" s="15">
        <f>ROW(A20)-ROW($A$6)</f>
        <v>14</v>
      </c>
      <c r="B20" s="13" t="s">
        <v>24</v>
      </c>
      <c r="C20" s="15">
        <v>1</v>
      </c>
      <c r="D20" s="12" t="s">
        <v>65</v>
      </c>
      <c r="E20" s="13" t="s">
        <v>95</v>
      </c>
      <c r="F20" s="14" t="s">
        <v>134</v>
      </c>
      <c r="G20" s="12" t="s">
        <v>160</v>
      </c>
      <c r="H20" s="22" t="s">
        <v>198</v>
      </c>
      <c r="I20" s="4"/>
      <c r="J20" s="4"/>
      <c r="K20" s="4"/>
      <c r="L20" s="4"/>
      <c r="M20" s="4"/>
    </row>
    <row r="21" spans="1:13" s="2" customFormat="1">
      <c r="A21" s="8">
        <f>ROW(A21)-ROW($A$6)</f>
        <v>15</v>
      </c>
      <c r="B21" s="10" t="s">
        <v>25</v>
      </c>
      <c r="C21" s="8">
        <v>1</v>
      </c>
      <c r="D21" s="9" t="s">
        <v>66</v>
      </c>
      <c r="E21" s="10" t="s">
        <v>96</v>
      </c>
      <c r="F21" s="11" t="s">
        <v>132</v>
      </c>
      <c r="G21" s="9" t="s">
        <v>161</v>
      </c>
      <c r="H21" s="21" t="s">
        <v>192</v>
      </c>
      <c r="I21" s="4"/>
      <c r="J21" s="4"/>
      <c r="K21" s="4"/>
      <c r="L21" s="4"/>
      <c r="M21" s="4"/>
    </row>
    <row r="22" spans="1:13" s="2" customFormat="1">
      <c r="A22" s="15">
        <f>ROW(A22)-ROW($A$6)</f>
        <v>16</v>
      </c>
      <c r="B22" s="13" t="s">
        <v>26</v>
      </c>
      <c r="C22" s="15">
        <v>1</v>
      </c>
      <c r="D22" s="12" t="s">
        <v>67</v>
      </c>
      <c r="E22" s="13" t="s">
        <v>97</v>
      </c>
      <c r="F22" s="14" t="s">
        <v>135</v>
      </c>
      <c r="G22" s="12" t="s">
        <v>162</v>
      </c>
      <c r="H22" s="22" t="s">
        <v>199</v>
      </c>
      <c r="I22" s="4"/>
      <c r="J22" s="4"/>
      <c r="K22" s="4"/>
      <c r="L22" s="4"/>
      <c r="M22" s="4"/>
    </row>
    <row r="23" spans="1:13" s="2" customFormat="1">
      <c r="A23" s="8">
        <f>ROW(A23)-ROW($A$6)</f>
        <v>17</v>
      </c>
      <c r="B23" s="10" t="s">
        <v>27</v>
      </c>
      <c r="C23" s="8">
        <v>1</v>
      </c>
      <c r="D23" s="9" t="s">
        <v>68</v>
      </c>
      <c r="E23" s="10" t="s">
        <v>98</v>
      </c>
      <c r="F23" s="11" t="s">
        <v>136</v>
      </c>
      <c r="G23" s="9" t="s">
        <v>163</v>
      </c>
      <c r="H23" s="21" t="s">
        <v>200</v>
      </c>
      <c r="I23" s="4"/>
      <c r="J23" s="4"/>
      <c r="K23" s="4"/>
      <c r="L23" s="4"/>
      <c r="M23" s="4"/>
    </row>
    <row r="24" spans="1:13" s="2" customFormat="1">
      <c r="A24" s="15">
        <f>ROW(A24)-ROW($A$6)</f>
        <v>18</v>
      </c>
      <c r="B24" s="13" t="s">
        <v>28</v>
      </c>
      <c r="C24" s="15">
        <v>2</v>
      </c>
      <c r="D24" s="12" t="s">
        <v>69</v>
      </c>
      <c r="E24" s="13" t="s">
        <v>99</v>
      </c>
      <c r="F24" s="14" t="s">
        <v>137</v>
      </c>
      <c r="G24" s="12" t="s">
        <v>164</v>
      </c>
      <c r="H24" s="22" t="s">
        <v>201</v>
      </c>
      <c r="I24" s="4"/>
      <c r="J24" s="4"/>
      <c r="K24" s="4"/>
      <c r="L24" s="4"/>
      <c r="M24" s="4"/>
    </row>
    <row r="25" spans="1:13" s="2" customFormat="1">
      <c r="A25" s="8">
        <f>ROW(A25)-ROW($A$6)</f>
        <v>19</v>
      </c>
      <c r="B25" s="10" t="s">
        <v>29</v>
      </c>
      <c r="C25" s="8">
        <v>1</v>
      </c>
      <c r="D25" s="9" t="s">
        <v>70</v>
      </c>
      <c r="E25" s="10" t="s">
        <v>100</v>
      </c>
      <c r="F25" s="11" t="s">
        <v>137</v>
      </c>
      <c r="G25" s="9" t="s">
        <v>165</v>
      </c>
      <c r="H25" s="21" t="s">
        <v>201</v>
      </c>
      <c r="I25" s="4"/>
      <c r="J25" s="4"/>
      <c r="K25" s="4"/>
      <c r="L25" s="4"/>
      <c r="M25" s="4"/>
    </row>
    <row r="26" spans="1:13" s="2" customFormat="1">
      <c r="A26" s="15">
        <f>ROW(A26)-ROW($A$6)</f>
        <v>20</v>
      </c>
      <c r="B26" s="13" t="s">
        <v>30</v>
      </c>
      <c r="C26" s="15">
        <v>1</v>
      </c>
      <c r="D26" s="12" t="s">
        <v>69</v>
      </c>
      <c r="E26" s="13" t="s">
        <v>101</v>
      </c>
      <c r="F26" s="14" t="s">
        <v>135</v>
      </c>
      <c r="G26" s="12" t="s">
        <v>166</v>
      </c>
      <c r="H26" s="22" t="s">
        <v>199</v>
      </c>
      <c r="I26" s="4"/>
      <c r="J26" s="4"/>
      <c r="K26" s="4"/>
      <c r="L26" s="4"/>
      <c r="M26" s="4"/>
    </row>
    <row r="27" spans="1:13" s="2" customFormat="1" ht="25">
      <c r="A27" s="8">
        <f>ROW(A27)-ROW($A$6)</f>
        <v>21</v>
      </c>
      <c r="B27" s="10" t="s">
        <v>31</v>
      </c>
      <c r="C27" s="8">
        <v>1</v>
      </c>
      <c r="D27" s="9"/>
      <c r="E27" s="10" t="s">
        <v>102</v>
      </c>
      <c r="F27" s="11" t="s">
        <v>138</v>
      </c>
      <c r="G27" s="9" t="s">
        <v>167</v>
      </c>
      <c r="H27" s="21" t="s">
        <v>202</v>
      </c>
      <c r="I27" s="4"/>
      <c r="J27" s="4"/>
      <c r="K27" s="4"/>
      <c r="L27" s="4"/>
      <c r="M27" s="4"/>
    </row>
    <row r="28" spans="1:13" s="2" customFormat="1">
      <c r="A28" s="15">
        <f>ROW(A28)-ROW($A$6)</f>
        <v>22</v>
      </c>
      <c r="B28" s="13" t="s">
        <v>32</v>
      </c>
      <c r="C28" s="15">
        <v>1</v>
      </c>
      <c r="D28" s="12"/>
      <c r="E28" s="13" t="s">
        <v>103</v>
      </c>
      <c r="F28" s="14" t="s">
        <v>138</v>
      </c>
      <c r="G28" s="12"/>
      <c r="H28" s="22" t="s">
        <v>203</v>
      </c>
      <c r="I28" s="4"/>
      <c r="J28" s="4"/>
      <c r="K28" s="4"/>
      <c r="L28" s="4"/>
      <c r="M28" s="4"/>
    </row>
    <row r="29" spans="1:13" s="2" customFormat="1">
      <c r="A29" s="8">
        <f>ROW(A29)-ROW($A$6)</f>
        <v>23</v>
      </c>
      <c r="B29" s="10" t="s">
        <v>33</v>
      </c>
      <c r="C29" s="8">
        <v>1</v>
      </c>
      <c r="D29" s="9" t="s">
        <v>71</v>
      </c>
      <c r="E29" s="10" t="s">
        <v>104</v>
      </c>
      <c r="F29" s="11" t="s">
        <v>139</v>
      </c>
      <c r="G29" s="9" t="s">
        <v>168</v>
      </c>
      <c r="H29" s="21" t="s">
        <v>204</v>
      </c>
      <c r="I29" s="4"/>
      <c r="J29" s="4"/>
      <c r="K29" s="4"/>
      <c r="L29" s="4"/>
      <c r="M29" s="4"/>
    </row>
    <row r="30" spans="1:13" s="2" customFormat="1">
      <c r="A30" s="15">
        <f>ROW(A30)-ROW($A$6)</f>
        <v>24</v>
      </c>
      <c r="B30" s="13" t="s">
        <v>34</v>
      </c>
      <c r="C30" s="15">
        <v>2</v>
      </c>
      <c r="D30" s="12">
        <v>10</v>
      </c>
      <c r="E30" s="13" t="s">
        <v>105</v>
      </c>
      <c r="F30" s="14" t="s">
        <v>140</v>
      </c>
      <c r="G30" s="12" t="s">
        <v>169</v>
      </c>
      <c r="H30" s="22" t="s">
        <v>197</v>
      </c>
      <c r="I30" s="4"/>
      <c r="J30" s="4"/>
      <c r="K30" s="4"/>
      <c r="L30" s="4"/>
      <c r="M30" s="4"/>
    </row>
    <row r="31" spans="1:13" s="2" customFormat="1" ht="25">
      <c r="A31" s="8">
        <f>ROW(A31)-ROW($A$6)</f>
        <v>25</v>
      </c>
      <c r="B31" s="10" t="s">
        <v>35</v>
      </c>
      <c r="C31" s="8">
        <v>3</v>
      </c>
      <c r="D31" s="9" t="s">
        <v>72</v>
      </c>
      <c r="E31" s="10" t="s">
        <v>106</v>
      </c>
      <c r="F31" s="11" t="s">
        <v>141</v>
      </c>
      <c r="G31" s="9" t="s">
        <v>170</v>
      </c>
      <c r="H31" s="21" t="s">
        <v>196</v>
      </c>
      <c r="I31" s="4"/>
      <c r="J31" s="4"/>
      <c r="K31" s="4"/>
      <c r="L31" s="4"/>
      <c r="M31" s="4"/>
    </row>
    <row r="32" spans="1:13" s="2" customFormat="1">
      <c r="A32" s="15">
        <f>ROW(A32)-ROW($A$6)</f>
        <v>26</v>
      </c>
      <c r="B32" s="13" t="s">
        <v>36</v>
      </c>
      <c r="C32" s="15">
        <v>2</v>
      </c>
      <c r="D32" s="12" t="s">
        <v>73</v>
      </c>
      <c r="E32" s="13" t="s">
        <v>107</v>
      </c>
      <c r="F32" s="14" t="s">
        <v>140</v>
      </c>
      <c r="G32" s="12" t="s">
        <v>171</v>
      </c>
      <c r="H32" s="22" t="s">
        <v>197</v>
      </c>
      <c r="I32" s="4"/>
      <c r="J32" s="4"/>
      <c r="K32" s="4"/>
      <c r="L32" s="4"/>
      <c r="M32" s="4"/>
    </row>
    <row r="33" spans="1:13" s="2" customFormat="1">
      <c r="A33" s="8">
        <f>ROW(A33)-ROW($A$6)</f>
        <v>27</v>
      </c>
      <c r="B33" s="10" t="s">
        <v>37</v>
      </c>
      <c r="C33" s="8">
        <v>1</v>
      </c>
      <c r="D33" s="9">
        <v>20</v>
      </c>
      <c r="E33" s="10" t="s">
        <v>108</v>
      </c>
      <c r="F33" s="11" t="s">
        <v>140</v>
      </c>
      <c r="G33" s="9" t="s">
        <v>172</v>
      </c>
      <c r="H33" s="21" t="s">
        <v>197</v>
      </c>
      <c r="I33" s="4"/>
      <c r="J33" s="4"/>
      <c r="K33" s="4"/>
      <c r="L33" s="4"/>
      <c r="M33" s="4"/>
    </row>
    <row r="34" spans="1:13" s="2" customFormat="1">
      <c r="A34" s="15">
        <f>ROW(A34)-ROW($A$6)</f>
        <v>28</v>
      </c>
      <c r="B34" s="13" t="s">
        <v>38</v>
      </c>
      <c r="C34" s="15">
        <v>1</v>
      </c>
      <c r="D34" s="12" t="s">
        <v>74</v>
      </c>
      <c r="E34" s="13" t="s">
        <v>109</v>
      </c>
      <c r="F34" s="14" t="s">
        <v>141</v>
      </c>
      <c r="G34" s="12" t="s">
        <v>173</v>
      </c>
      <c r="H34" s="22" t="s">
        <v>196</v>
      </c>
      <c r="I34" s="4"/>
      <c r="J34" s="4"/>
      <c r="K34" s="4"/>
      <c r="L34" s="4"/>
      <c r="M34" s="4"/>
    </row>
    <row r="35" spans="1:13" s="2" customFormat="1">
      <c r="A35" s="8">
        <f>ROW(A35)-ROW($A$6)</f>
        <v>29</v>
      </c>
      <c r="B35" s="10" t="s">
        <v>39</v>
      </c>
      <c r="C35" s="8">
        <v>1</v>
      </c>
      <c r="D35" s="9">
        <v>100</v>
      </c>
      <c r="E35" s="10" t="s">
        <v>110</v>
      </c>
      <c r="F35" s="11" t="s">
        <v>140</v>
      </c>
      <c r="G35" s="9" t="s">
        <v>174</v>
      </c>
      <c r="H35" s="21" t="s">
        <v>197</v>
      </c>
      <c r="I35" s="4"/>
      <c r="J35" s="4"/>
      <c r="K35" s="4"/>
      <c r="L35" s="4"/>
      <c r="M35" s="4"/>
    </row>
    <row r="36" spans="1:13" s="2" customFormat="1">
      <c r="A36" s="15">
        <f>ROW(A36)-ROW($A$6)</f>
        <v>30</v>
      </c>
      <c r="B36" s="13" t="s">
        <v>40</v>
      </c>
      <c r="C36" s="15">
        <v>1</v>
      </c>
      <c r="D36" s="12">
        <v>1.3</v>
      </c>
      <c r="E36" s="13" t="s">
        <v>111</v>
      </c>
      <c r="F36" s="14" t="s">
        <v>140</v>
      </c>
      <c r="G36" s="12" t="s">
        <v>175</v>
      </c>
      <c r="H36" s="22" t="s">
        <v>197</v>
      </c>
      <c r="I36" s="4"/>
      <c r="J36" s="4"/>
      <c r="K36" s="4"/>
      <c r="L36" s="4"/>
      <c r="M36" s="4"/>
    </row>
    <row r="37" spans="1:13" s="2" customFormat="1">
      <c r="A37" s="8">
        <f>ROW(A37)-ROW($A$6)</f>
        <v>31</v>
      </c>
      <c r="B37" s="10" t="s">
        <v>41</v>
      </c>
      <c r="C37" s="8">
        <v>1</v>
      </c>
      <c r="D37" s="9" t="s">
        <v>75</v>
      </c>
      <c r="E37" s="10" t="s">
        <v>112</v>
      </c>
      <c r="F37" s="11" t="s">
        <v>141</v>
      </c>
      <c r="G37" s="9" t="s">
        <v>176</v>
      </c>
      <c r="H37" s="21" t="s">
        <v>196</v>
      </c>
      <c r="I37" s="4"/>
      <c r="J37" s="4"/>
      <c r="K37" s="4"/>
      <c r="L37" s="4"/>
      <c r="M37" s="4"/>
    </row>
    <row r="38" spans="1:13" s="2" customFormat="1">
      <c r="A38" s="15">
        <f>ROW(A38)-ROW($A$6)</f>
        <v>32</v>
      </c>
      <c r="B38" s="13" t="s">
        <v>42</v>
      </c>
      <c r="C38" s="15">
        <v>2</v>
      </c>
      <c r="D38" s="12" t="s">
        <v>76</v>
      </c>
      <c r="E38" s="13" t="s">
        <v>113</v>
      </c>
      <c r="F38" s="14" t="s">
        <v>141</v>
      </c>
      <c r="G38" s="12" t="s">
        <v>177</v>
      </c>
      <c r="H38" s="22" t="s">
        <v>196</v>
      </c>
      <c r="I38" s="4"/>
      <c r="J38" s="4"/>
      <c r="K38" s="4"/>
      <c r="L38" s="4"/>
      <c r="M38" s="4"/>
    </row>
    <row r="39" spans="1:13" s="2" customFormat="1">
      <c r="A39" s="8">
        <f>ROW(A39)-ROW($A$6)</f>
        <v>33</v>
      </c>
      <c r="B39" s="10" t="s">
        <v>43</v>
      </c>
      <c r="C39" s="8">
        <v>1</v>
      </c>
      <c r="D39" s="9" t="s">
        <v>77</v>
      </c>
      <c r="E39" s="10" t="s">
        <v>114</v>
      </c>
      <c r="F39" s="11" t="s">
        <v>141</v>
      </c>
      <c r="G39" s="9" t="s">
        <v>178</v>
      </c>
      <c r="H39" s="21" t="s">
        <v>196</v>
      </c>
      <c r="I39" s="4"/>
      <c r="J39" s="4"/>
      <c r="K39" s="4"/>
      <c r="L39" s="4"/>
      <c r="M39" s="4"/>
    </row>
    <row r="40" spans="1:13" s="2" customFormat="1">
      <c r="A40" s="15">
        <f>ROW(A40)-ROW($A$6)</f>
        <v>34</v>
      </c>
      <c r="B40" s="13" t="s">
        <v>44</v>
      </c>
      <c r="C40" s="15">
        <v>1</v>
      </c>
      <c r="D40" s="12" t="s">
        <v>78</v>
      </c>
      <c r="E40" s="13" t="s">
        <v>115</v>
      </c>
      <c r="F40" s="14" t="s">
        <v>141</v>
      </c>
      <c r="G40" s="12" t="s">
        <v>179</v>
      </c>
      <c r="H40" s="22" t="s">
        <v>196</v>
      </c>
      <c r="I40" s="4"/>
      <c r="J40" s="4"/>
      <c r="K40" s="4"/>
      <c r="L40" s="4"/>
      <c r="M40" s="4"/>
    </row>
    <row r="41" spans="1:13" s="2" customFormat="1">
      <c r="A41" s="8">
        <f>ROW(A41)-ROW($A$6)</f>
        <v>35</v>
      </c>
      <c r="B41" s="10" t="s">
        <v>45</v>
      </c>
      <c r="C41" s="8">
        <v>1</v>
      </c>
      <c r="D41" s="9">
        <v>10</v>
      </c>
      <c r="E41" s="10" t="s">
        <v>116</v>
      </c>
      <c r="F41" s="11" t="s">
        <v>141</v>
      </c>
      <c r="G41" s="9" t="s">
        <v>180</v>
      </c>
      <c r="H41" s="21" t="s">
        <v>196</v>
      </c>
      <c r="I41" s="4"/>
      <c r="J41" s="4"/>
      <c r="K41" s="4"/>
      <c r="L41" s="4"/>
      <c r="M41" s="4"/>
    </row>
    <row r="42" spans="1:13" s="2" customFormat="1">
      <c r="A42" s="15">
        <f>ROW(A42)-ROW($A$6)</f>
        <v>36</v>
      </c>
      <c r="B42" s="13" t="s">
        <v>46</v>
      </c>
      <c r="C42" s="15">
        <v>1</v>
      </c>
      <c r="D42" s="12">
        <v>100</v>
      </c>
      <c r="E42" s="13" t="s">
        <v>117</v>
      </c>
      <c r="F42" s="14" t="s">
        <v>141</v>
      </c>
      <c r="G42" s="12" t="s">
        <v>181</v>
      </c>
      <c r="H42" s="22" t="s">
        <v>196</v>
      </c>
      <c r="I42" s="4"/>
      <c r="J42" s="4"/>
      <c r="K42" s="4"/>
      <c r="L42" s="4"/>
      <c r="M42" s="4"/>
    </row>
    <row r="43" spans="1:13" s="2" customFormat="1">
      <c r="A43" s="8">
        <f>ROW(A43)-ROW($A$6)</f>
        <v>37</v>
      </c>
      <c r="B43" s="10" t="s">
        <v>47</v>
      </c>
      <c r="C43" s="8">
        <v>1</v>
      </c>
      <c r="D43" s="9" t="s">
        <v>73</v>
      </c>
      <c r="E43" s="10" t="s">
        <v>118</v>
      </c>
      <c r="F43" s="11" t="s">
        <v>141</v>
      </c>
      <c r="G43" s="9" t="s">
        <v>182</v>
      </c>
      <c r="H43" s="21" t="s">
        <v>196</v>
      </c>
      <c r="I43" s="4"/>
      <c r="J43" s="4"/>
      <c r="K43" s="4"/>
      <c r="L43" s="4"/>
      <c r="M43" s="4"/>
    </row>
    <row r="44" spans="1:13" s="2" customFormat="1">
      <c r="A44" s="15">
        <f>ROW(A44)-ROW($A$6)</f>
        <v>38</v>
      </c>
      <c r="B44" s="13" t="s">
        <v>48</v>
      </c>
      <c r="C44" s="15">
        <v>1</v>
      </c>
      <c r="D44" s="12">
        <v>0</v>
      </c>
      <c r="E44" s="13" t="s">
        <v>119</v>
      </c>
      <c r="F44" s="14" t="s">
        <v>142</v>
      </c>
      <c r="G44" s="12" t="s">
        <v>183</v>
      </c>
      <c r="H44" s="22" t="s">
        <v>196</v>
      </c>
      <c r="I44" s="4"/>
      <c r="J44" s="4"/>
      <c r="K44" s="4"/>
      <c r="L44" s="4"/>
      <c r="M44" s="4"/>
    </row>
    <row r="45" spans="1:13" s="2" customFormat="1">
      <c r="A45" s="8">
        <f>ROW(A45)-ROW($A$6)</f>
        <v>39</v>
      </c>
      <c r="B45" s="10" t="s">
        <v>49</v>
      </c>
      <c r="C45" s="8">
        <v>1</v>
      </c>
      <c r="D45" s="9" t="s">
        <v>79</v>
      </c>
      <c r="E45" s="10" t="s">
        <v>120</v>
      </c>
      <c r="F45" s="11" t="s">
        <v>141</v>
      </c>
      <c r="G45" s="9" t="s">
        <v>184</v>
      </c>
      <c r="H45" s="21" t="s">
        <v>196</v>
      </c>
      <c r="I45" s="4"/>
      <c r="J45" s="4"/>
      <c r="K45" s="4"/>
      <c r="L45" s="4"/>
      <c r="M45" s="4"/>
    </row>
    <row r="46" spans="1:13" s="2" customFormat="1">
      <c r="A46" s="15">
        <f>ROW(A46)-ROW($A$6)</f>
        <v>40</v>
      </c>
      <c r="B46" s="13" t="s">
        <v>50</v>
      </c>
      <c r="C46" s="15">
        <v>1</v>
      </c>
      <c r="D46" s="12" t="s">
        <v>80</v>
      </c>
      <c r="E46" s="13" t="s">
        <v>121</v>
      </c>
      <c r="F46" s="14" t="s">
        <v>141</v>
      </c>
      <c r="G46" s="12" t="s">
        <v>185</v>
      </c>
      <c r="H46" s="22" t="s">
        <v>196</v>
      </c>
      <c r="I46" s="4"/>
      <c r="J46" s="4"/>
      <c r="K46" s="4"/>
      <c r="L46" s="4"/>
      <c r="M46" s="4"/>
    </row>
    <row r="47" spans="1:13" s="2" customFormat="1">
      <c r="A47" s="8">
        <f>ROW(A47)-ROW($A$6)</f>
        <v>41</v>
      </c>
      <c r="B47" s="10" t="s">
        <v>51</v>
      </c>
      <c r="C47" s="8">
        <v>1</v>
      </c>
      <c r="D47" s="9" t="s">
        <v>81</v>
      </c>
      <c r="E47" s="10">
        <v>750344686</v>
      </c>
      <c r="F47" s="11" t="s">
        <v>143</v>
      </c>
      <c r="G47" s="9" t="s">
        <v>186</v>
      </c>
      <c r="H47" s="21" t="s">
        <v>205</v>
      </c>
      <c r="I47" s="4"/>
      <c r="J47" s="4"/>
      <c r="K47" s="4"/>
      <c r="L47" s="4"/>
      <c r="M47" s="4"/>
    </row>
    <row r="48" spans="1:13" s="2" customFormat="1" ht="25">
      <c r="A48" s="15">
        <f>ROW(A48)-ROW($A$6)</f>
        <v>42</v>
      </c>
      <c r="B48" s="13" t="s">
        <v>52</v>
      </c>
      <c r="C48" s="15">
        <v>1</v>
      </c>
      <c r="D48" s="12"/>
      <c r="E48" s="13" t="s">
        <v>122</v>
      </c>
      <c r="F48" s="14" t="s">
        <v>144</v>
      </c>
      <c r="G48" s="12" t="s">
        <v>187</v>
      </c>
      <c r="H48" s="22" t="s">
        <v>206</v>
      </c>
      <c r="I48" s="4"/>
      <c r="J48" s="4"/>
      <c r="K48" s="4"/>
      <c r="L48" s="4"/>
      <c r="M48" s="4"/>
    </row>
    <row r="49" spans="1:13" s="2" customFormat="1" ht="37.5">
      <c r="A49" s="8">
        <f>ROW(A49)-ROW($A$6)</f>
        <v>43</v>
      </c>
      <c r="B49" s="10" t="s">
        <v>53</v>
      </c>
      <c r="C49" s="8">
        <v>1</v>
      </c>
      <c r="D49" s="9"/>
      <c r="E49" s="10" t="s">
        <v>123</v>
      </c>
      <c r="F49" s="11" t="s">
        <v>145</v>
      </c>
      <c r="G49" s="9" t="s">
        <v>188</v>
      </c>
      <c r="H49" s="21" t="s">
        <v>207</v>
      </c>
      <c r="I49" s="4"/>
      <c r="J49" s="4"/>
      <c r="K49" s="4"/>
      <c r="L49" s="4"/>
      <c r="M49" s="4"/>
    </row>
    <row r="50" spans="1:13" s="2" customFormat="1" ht="25">
      <c r="A50" s="15">
        <f>ROW(A50)-ROW($A$6)</f>
        <v>44</v>
      </c>
      <c r="B50" s="13" t="s">
        <v>54</v>
      </c>
      <c r="C50" s="15">
        <v>1</v>
      </c>
      <c r="D50" s="12"/>
      <c r="E50" s="13" t="s">
        <v>124</v>
      </c>
      <c r="F50" s="14" t="s">
        <v>144</v>
      </c>
      <c r="G50" s="12" t="s">
        <v>189</v>
      </c>
      <c r="H50" s="22" t="s">
        <v>208</v>
      </c>
      <c r="I50" s="4"/>
      <c r="J50" s="4"/>
      <c r="K50" s="4"/>
      <c r="L50" s="4"/>
      <c r="M50" s="4"/>
    </row>
    <row r="51" spans="1:13" ht="16.5" customHeight="1">
      <c r="B51" s="18"/>
      <c r="C51" s="7"/>
      <c r="E51" s="6"/>
      <c r="F51" s="7"/>
    </row>
  </sheetData>
  <phoneticPr fontId="0" type="noConversion"/>
  <conditionalFormatting sqref="F7:F8">
    <cfRule type="containsText" dxfId="21" priority="22" stopIfTrue="1" operator="containsText" text=", ">
      <formula>NOT(ISERROR(SEARCH(", ",F7)))</formula>
    </cfRule>
  </conditionalFormatting>
  <conditionalFormatting sqref="F9:F10">
    <cfRule type="containsText" dxfId="20" priority="21" stopIfTrue="1" operator="containsText" text=", ">
      <formula>NOT(ISERROR(SEARCH(", ",F9)))</formula>
    </cfRule>
  </conditionalFormatting>
  <conditionalFormatting sqref="F11:F12">
    <cfRule type="containsText" dxfId="19" priority="20" stopIfTrue="1" operator="containsText" text=", ">
      <formula>NOT(ISERROR(SEARCH(", ",F11)))</formula>
    </cfRule>
  </conditionalFormatting>
  <conditionalFormatting sqref="F13:F14">
    <cfRule type="containsText" dxfId="18" priority="19" stopIfTrue="1" operator="containsText" text=", ">
      <formula>NOT(ISERROR(SEARCH(", ",F13)))</formula>
    </cfRule>
  </conditionalFormatting>
  <conditionalFormatting sqref="F15:F16">
    <cfRule type="containsText" dxfId="17" priority="18" stopIfTrue="1" operator="containsText" text=", ">
      <formula>NOT(ISERROR(SEARCH(", ",F15)))</formula>
    </cfRule>
  </conditionalFormatting>
  <conditionalFormatting sqref="F17:F18">
    <cfRule type="containsText" dxfId="16" priority="17" stopIfTrue="1" operator="containsText" text=", ">
      <formula>NOT(ISERROR(SEARCH(", ",F17)))</formula>
    </cfRule>
  </conditionalFormatting>
  <conditionalFormatting sqref="F19:F20">
    <cfRule type="containsText" dxfId="15" priority="16" stopIfTrue="1" operator="containsText" text=", ">
      <formula>NOT(ISERROR(SEARCH(", ",F19)))</formula>
    </cfRule>
  </conditionalFormatting>
  <conditionalFormatting sqref="F21:F22">
    <cfRule type="containsText" dxfId="14" priority="15" stopIfTrue="1" operator="containsText" text=", ">
      <formula>NOT(ISERROR(SEARCH(", ",F21)))</formula>
    </cfRule>
  </conditionalFormatting>
  <conditionalFormatting sqref="F23:F24">
    <cfRule type="containsText" dxfId="13" priority="14" stopIfTrue="1" operator="containsText" text=", ">
      <formula>NOT(ISERROR(SEARCH(", ",F23)))</formula>
    </cfRule>
  </conditionalFormatting>
  <conditionalFormatting sqref="F25:F26">
    <cfRule type="containsText" dxfId="12" priority="13" stopIfTrue="1" operator="containsText" text=", ">
      <formula>NOT(ISERROR(SEARCH(", ",F25)))</formula>
    </cfRule>
  </conditionalFormatting>
  <conditionalFormatting sqref="F27:F28">
    <cfRule type="containsText" dxfId="11" priority="12" stopIfTrue="1" operator="containsText" text=", ">
      <formula>NOT(ISERROR(SEARCH(", ",F27)))</formula>
    </cfRule>
  </conditionalFormatting>
  <conditionalFormatting sqref="F29:F30">
    <cfRule type="containsText" dxfId="10" priority="11" stopIfTrue="1" operator="containsText" text=", ">
      <formula>NOT(ISERROR(SEARCH(", ",F29)))</formula>
    </cfRule>
  </conditionalFormatting>
  <conditionalFormatting sqref="F31:F32">
    <cfRule type="containsText" dxfId="9" priority="10" stopIfTrue="1" operator="containsText" text=", ">
      <formula>NOT(ISERROR(SEARCH(", ",F31)))</formula>
    </cfRule>
  </conditionalFormatting>
  <conditionalFormatting sqref="F33:F34">
    <cfRule type="containsText" dxfId="8" priority="9" stopIfTrue="1" operator="containsText" text=", ">
      <formula>NOT(ISERROR(SEARCH(", ",F33)))</formula>
    </cfRule>
  </conditionalFormatting>
  <conditionalFormatting sqref="F35:F36">
    <cfRule type="containsText" dxfId="7" priority="8" stopIfTrue="1" operator="containsText" text=", ">
      <formula>NOT(ISERROR(SEARCH(", ",F35)))</formula>
    </cfRule>
  </conditionalFormatting>
  <conditionalFormatting sqref="F37:F38">
    <cfRule type="containsText" dxfId="6" priority="7" stopIfTrue="1" operator="containsText" text=", ">
      <formula>NOT(ISERROR(SEARCH(", ",F37)))</formula>
    </cfRule>
  </conditionalFormatting>
  <conditionalFormatting sqref="F39:F40">
    <cfRule type="containsText" dxfId="5" priority="6" stopIfTrue="1" operator="containsText" text=", ">
      <formula>NOT(ISERROR(SEARCH(", ",F39)))</formula>
    </cfRule>
  </conditionalFormatting>
  <conditionalFormatting sqref="F41:F42">
    <cfRule type="containsText" dxfId="4" priority="5" stopIfTrue="1" operator="containsText" text=", ">
      <formula>NOT(ISERROR(SEARCH(", ",F41)))</formula>
    </cfRule>
  </conditionalFormatting>
  <conditionalFormatting sqref="F43:F44">
    <cfRule type="containsText" dxfId="3" priority="4" stopIfTrue="1" operator="containsText" text=", ">
      <formula>NOT(ISERROR(SEARCH(", ",F43)))</formula>
    </cfRule>
  </conditionalFormatting>
  <conditionalFormatting sqref="F45:F46">
    <cfRule type="containsText" dxfId="2" priority="3" stopIfTrue="1" operator="containsText" text=", ">
      <formula>NOT(ISERROR(SEARCH(", ",F45)))</formula>
    </cfRule>
  </conditionalFormatting>
  <conditionalFormatting sqref="F47:F48">
    <cfRule type="containsText" dxfId="1" priority="2" stopIfTrue="1" operator="containsText" text=", ">
      <formula>NOT(ISERROR(SEARCH(", ",F47)))</formula>
    </cfRule>
  </conditionalFormatting>
  <conditionalFormatting sqref="F49:F50">
    <cfRule type="containsText" dxfId="0" priority="1" stopIfTrue="1" operator="containsText" text=", ">
      <formula>NOT(ISERROR(SEARCH(", ",F49)))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Chen, Eric</cp:lastModifiedBy>
  <cp:lastPrinted>2008-09-09T17:29:39Z</cp:lastPrinted>
  <dcterms:created xsi:type="dcterms:W3CDTF">2000-10-27T00:30:29Z</dcterms:created>
  <dcterms:modified xsi:type="dcterms:W3CDTF">2023-07-24T07:03:01Z</dcterms:modified>
</cp:coreProperties>
</file>