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launchxl-cc3501\A\Project Outputs\"/>
    </mc:Choice>
  </mc:AlternateContent>
  <xr:revisionPtr revIDLastSave="0" documentId="8_{0F510BF1-327C-4846-A956-E1F76041F3E7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80" i="1" l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<sst xmlns="http://schemas.openxmlformats.org/spreadsheetml/2006/main" count="413" uniqueCount="314">
  <si>
    <t>Filename:</t>
  </si>
  <si>
    <t>Generated:</t>
  </si>
  <si>
    <t>Variant:</t>
  </si>
  <si>
    <t>Item #</t>
  </si>
  <si>
    <t>TID #:</t>
  </si>
  <si>
    <t>MCU-138</t>
  </si>
  <si>
    <t>001</t>
  </si>
  <si>
    <t>A</t>
  </si>
  <si>
    <t>12/24/2025 5:34 PM</t>
  </si>
  <si>
    <t>N/A</t>
  </si>
  <si>
    <t>Designator</t>
  </si>
  <si>
    <t>!PCB1</t>
  </si>
  <si>
    <t>C1, C13, C14, C16, C17, C18, C22, C24, C25, C33, C34, C38, C40, C41, C42</t>
  </si>
  <si>
    <t>C2, C3, C4, C5</t>
  </si>
  <si>
    <t>C6, C7</t>
  </si>
  <si>
    <t>C9, C10, C11</t>
  </si>
  <si>
    <t>C12, C15, C31, C32</t>
  </si>
  <si>
    <t>C20, C21</t>
  </si>
  <si>
    <t>C23, C27</t>
  </si>
  <si>
    <t>C26, C29</t>
  </si>
  <si>
    <t>C28</t>
  </si>
  <si>
    <t>C35</t>
  </si>
  <si>
    <t>D1, D8</t>
  </si>
  <si>
    <t>D2</t>
  </si>
  <si>
    <t>D4</t>
  </si>
  <si>
    <t>D5</t>
  </si>
  <si>
    <t>D9</t>
  </si>
  <si>
    <t>D10</t>
  </si>
  <si>
    <t>E1</t>
  </si>
  <si>
    <t>FB1, FB2, FB3, FB4</t>
  </si>
  <si>
    <t>FL1</t>
  </si>
  <si>
    <t>J1</t>
  </si>
  <si>
    <t>J4, J6, J9, J10, J11, J20, J21</t>
  </si>
  <si>
    <t>J5, J8, J13, J14, J15, J16, J17, J18, J19</t>
  </si>
  <si>
    <t>J7</t>
  </si>
  <si>
    <t>J12</t>
  </si>
  <si>
    <t>P1, P2</t>
  </si>
  <si>
    <t>Q1, Q2, Q3, Q4</t>
  </si>
  <si>
    <t>R1, R4</t>
  </si>
  <si>
    <t>R7, R9, R10, R11, R12, R14, R15, R16, R19, R21, R22, R25, R28, R43, R46, R61, R62, R66, R82, R87, R88, R91, R99</t>
  </si>
  <si>
    <t>R8, R83</t>
  </si>
  <si>
    <t>R35</t>
  </si>
  <si>
    <t>R36</t>
  </si>
  <si>
    <t>R37</t>
  </si>
  <si>
    <t>R38, R89, R90</t>
  </si>
  <si>
    <t>R39</t>
  </si>
  <si>
    <t>R40</t>
  </si>
  <si>
    <t>R41, R44, R50, R52, R72, R73, R74, R75, R80, R81, R95, R96, R97, R98, R104, R105, R108</t>
  </si>
  <si>
    <t>R45</t>
  </si>
  <si>
    <t>R47, R48</t>
  </si>
  <si>
    <t>R49</t>
  </si>
  <si>
    <t>R51</t>
  </si>
  <si>
    <t>R53</t>
  </si>
  <si>
    <t>R54</t>
  </si>
  <si>
    <t>R68, R69, R76, R77</t>
  </si>
  <si>
    <t>R84, R85, R86</t>
  </si>
  <si>
    <t>R92, R93, R94</t>
  </si>
  <si>
    <t>R100, R101, R102, R103</t>
  </si>
  <si>
    <t>S1, SW1, SW2</t>
  </si>
  <si>
    <t>SH-J1, SH-J2, SH-J3, SH-J4, SH-J5, SH-J6, SH-J7, SH-J8, SH-J9, SH-J10, SH-J11, SH-J12, SH-J13, SH-J14</t>
  </si>
  <si>
    <t>U1</t>
  </si>
  <si>
    <t>U2</t>
  </si>
  <si>
    <t>U3</t>
  </si>
  <si>
    <t>U4</t>
  </si>
  <si>
    <t>U5</t>
  </si>
  <si>
    <t>U7, U10</t>
  </si>
  <si>
    <t>U8</t>
  </si>
  <si>
    <t>U9</t>
  </si>
  <si>
    <t>Y1</t>
  </si>
  <si>
    <t>Y2</t>
  </si>
  <si>
    <t>C8, C30, C36</t>
  </si>
  <si>
    <t>C19</t>
  </si>
  <si>
    <t>FID1, FID2, FID3</t>
  </si>
  <si>
    <t>J2</t>
  </si>
  <si>
    <t>J3</t>
  </si>
  <si>
    <t>J22</t>
  </si>
  <si>
    <t>L1, L2</t>
  </si>
  <si>
    <t>LBL1</t>
  </si>
  <si>
    <t>R2, R3</t>
  </si>
  <si>
    <t>R5, R27, R56, R57, R58, R59, R60, R70, R71, R78, R79, R106, R107</t>
  </si>
  <si>
    <t>R6, R13, R17, R18, R20, R23, R24, R26, R29, R30, R31, R32, R33, R34, R42, R67</t>
  </si>
  <si>
    <t>R55</t>
  </si>
  <si>
    <t>R63, R64</t>
  </si>
  <si>
    <t>R65</t>
  </si>
  <si>
    <t>U6</t>
  </si>
  <si>
    <t>Quantity</t>
  </si>
  <si>
    <t>Value</t>
  </si>
  <si>
    <t>0.1uF</t>
  </si>
  <si>
    <t>10µF</t>
  </si>
  <si>
    <t>4.7pF</t>
  </si>
  <si>
    <t>2.4pF</t>
  </si>
  <si>
    <t>330pF</t>
  </si>
  <si>
    <t>6.2pF</t>
  </si>
  <si>
    <t>1uF</t>
  </si>
  <si>
    <t>1µF</t>
  </si>
  <si>
    <t>1pF</t>
  </si>
  <si>
    <t>30V</t>
  </si>
  <si>
    <t>Yellow</t>
  </si>
  <si>
    <t>Rgb</t>
  </si>
  <si>
    <t>5V</t>
  </si>
  <si>
    <t>Green</t>
  </si>
  <si>
    <t>50V</t>
  </si>
  <si>
    <t>10.0k</t>
  </si>
  <si>
    <t>1.0k</t>
  </si>
  <si>
    <t>10k</t>
  </si>
  <si>
    <t>33.2k</t>
  </si>
  <si>
    <t>10.7k</t>
  </si>
  <si>
    <t>2.0k</t>
  </si>
  <si>
    <t>5.10k</t>
  </si>
  <si>
    <t>13.7k</t>
  </si>
  <si>
    <t>11k</t>
  </si>
  <si>
    <t>100k</t>
  </si>
  <si>
    <t>2.55k</t>
  </si>
  <si>
    <t>1x2</t>
  </si>
  <si>
    <t>0.01uF</t>
  </si>
  <si>
    <t>3.9nH</t>
  </si>
  <si>
    <t>510k</t>
  </si>
  <si>
    <t>PartNumber</t>
  </si>
  <si>
    <t>GRM033C71A104KE14D</t>
  </si>
  <si>
    <t>GRM188Z71A106MA73J</t>
  </si>
  <si>
    <t>GRM0335C1H4R7BA01D</t>
  </si>
  <si>
    <t>GRM0335C1H2R4BA01D</t>
  </si>
  <si>
    <t>GRM0335C1E331FA01D</t>
  </si>
  <si>
    <t>GRM0335C1H6R2BA01D</t>
  </si>
  <si>
    <t>GRM155R70J105MA12D</t>
  </si>
  <si>
    <t>GRM033D70J105ME01D</t>
  </si>
  <si>
    <t>GRM0335C1H1R0CA01D</t>
  </si>
  <si>
    <t>MBR130T1G</t>
  </si>
  <si>
    <t>150060YS75000</t>
  </si>
  <si>
    <t>EAST1616RGBA8</t>
  </si>
  <si>
    <t>ESD5B5.0ST1G</t>
  </si>
  <si>
    <t>150060GS75000</t>
  </si>
  <si>
    <t>CTL0603FRD1T</t>
  </si>
  <si>
    <t>M830520</t>
  </si>
  <si>
    <t>DEA162450BT-1295A1</t>
  </si>
  <si>
    <t>PCB.SMAFSTJ.B.HT</t>
  </si>
  <si>
    <t>SFH11-PBPC-D10-RA-BK</t>
  </si>
  <si>
    <t>USB4125-GF-A-0190</t>
  </si>
  <si>
    <t>SSQ-110-03-T-D</t>
  </si>
  <si>
    <t>BSS138</t>
  </si>
  <si>
    <t>RC0402FR-0710KL</t>
  </si>
  <si>
    <t>ERJ-2GE0R00X</t>
  </si>
  <si>
    <t>CRCW04021K00JNED</t>
  </si>
  <si>
    <t>CRCW0603750RJNEA</t>
  </si>
  <si>
    <t>ERJ-2RKF1000X</t>
  </si>
  <si>
    <t>RC0201JR-7D10KL</t>
  </si>
  <si>
    <t>CRCW040210K0JNED</t>
  </si>
  <si>
    <t>RC0201FR-0733K2L</t>
  </si>
  <si>
    <t>RC0201FR-0710K7L</t>
  </si>
  <si>
    <t>CRCW02010000Z0ED</t>
  </si>
  <si>
    <t>RC0201JR-7D2KL</t>
  </si>
  <si>
    <t>RC0201FR-075K1L</t>
  </si>
  <si>
    <t>RC0201FR-7D13K7L</t>
  </si>
  <si>
    <t>RC0201JR-0711KL</t>
  </si>
  <si>
    <t>ERJ-1GNF49R9C</t>
  </si>
  <si>
    <t>RC0201FR-7D150RL</t>
  </si>
  <si>
    <t>RC0201DR-07100KL</t>
  </si>
  <si>
    <t>RC0603JR-07750RL</t>
  </si>
  <si>
    <t>CRCW0402100KJNED</t>
  </si>
  <si>
    <t>RC0201FR-072K55L</t>
  </si>
  <si>
    <t>1188E-1K2-V-TR</t>
  </si>
  <si>
    <t>SNT-100-BK-G</t>
  </si>
  <si>
    <t>CC3501ENJARSHR</t>
  </si>
  <si>
    <t>TPS7A8801RTJR</t>
  </si>
  <si>
    <t>CAT24C08TDI-GT3</t>
  </si>
  <si>
    <t>DPX167125DT-8197B1</t>
  </si>
  <si>
    <t>IS25WJ064F-JNLE</t>
  </si>
  <si>
    <t>TMP1075NDRL</t>
  </si>
  <si>
    <t>BMA456</t>
  </si>
  <si>
    <t>TZ3359DAAO73</t>
  </si>
  <si>
    <t>TZ3716BAAO42</t>
  </si>
  <si>
    <t>C0402C103K4RACTU</t>
  </si>
  <si>
    <t>U.FL-R-SMT-1(01)</t>
  </si>
  <si>
    <t>FTSH-105-01-F-D-K</t>
  </si>
  <si>
    <t>LQP03HQ3N9B02D</t>
  </si>
  <si>
    <t>THT-14-423-10</t>
  </si>
  <si>
    <t>CRCW04020000Z0ED</t>
  </si>
  <si>
    <t>CRM0805-FX-R100ELF</t>
  </si>
  <si>
    <t>ERJ-2GEJ514X</t>
  </si>
  <si>
    <t>APS1604M-SQRX-SN</t>
  </si>
  <si>
    <t>Manufacturer</t>
  </si>
  <si>
    <t>Any</t>
  </si>
  <si>
    <t>MuRata</t>
  </si>
  <si>
    <t>Murata</t>
  </si>
  <si>
    <t>ON Semiconductor</t>
  </si>
  <si>
    <t>Wurth Elektronik</t>
  </si>
  <si>
    <t>Everlight</t>
  </si>
  <si>
    <t>Venkel</t>
  </si>
  <si>
    <t>Ethertronics</t>
  </si>
  <si>
    <t>TDK</t>
  </si>
  <si>
    <t>Taoglas Limited</t>
  </si>
  <si>
    <t>Sullins Connector Solutions</t>
  </si>
  <si>
    <t>GCT</t>
  </si>
  <si>
    <t>Samtec</t>
  </si>
  <si>
    <t>Fairchild Semiconductor</t>
  </si>
  <si>
    <t>Yageo America</t>
  </si>
  <si>
    <t>Panasonic</t>
  </si>
  <si>
    <t>Vishay-Dale</t>
  </si>
  <si>
    <t>Panasonic Electronic Components</t>
  </si>
  <si>
    <t>Diptronics</t>
  </si>
  <si>
    <t>Texas Instruments</t>
  </si>
  <si>
    <t>ISSI</t>
  </si>
  <si>
    <t>Bosch Solar Energy</t>
  </si>
  <si>
    <t>TAI-SAW Technology</t>
  </si>
  <si>
    <t>TAI-SAW TECHNOLOGY</t>
  </si>
  <si>
    <t>Kemet</t>
  </si>
  <si>
    <t>Hirose Electric Co. Ltd.</t>
  </si>
  <si>
    <t>Brady</t>
  </si>
  <si>
    <t>Bourns</t>
  </si>
  <si>
    <t>AP Memory</t>
  </si>
  <si>
    <t>Description</t>
  </si>
  <si>
    <t>Printed Circuit Board</t>
  </si>
  <si>
    <t>CAP, CERM, 0.1 uF, 10 V,+/- 10%, X7S, 0201</t>
  </si>
  <si>
    <t>Chip Multilayer Ceramic Capacitors for General Purpose, 0603, 10uF, X7R, 15%, 20%, 10V</t>
  </si>
  <si>
    <t>CAP, CERM, 4.7 pF, 50 V,+/- 3%, C0G/NP0, 0201</t>
  </si>
  <si>
    <t>Chip Multilayer Ceramic Capacitors for General Purpose, 0201, 2.4pF, C0G, 30ppm/°C, 0.1pF, 50V</t>
  </si>
  <si>
    <t>Chip Multilayer Ceramic Capacitors for General Purpose, 0201, 330pF, C0G, 30ppm/°C, 1%, 25V</t>
  </si>
  <si>
    <t>Chip Multilayer Ceramic Capacitors for General Purpose, 0201, 6.2pF, C0G, 30ppm/°C, 0.1pF, 50V</t>
  </si>
  <si>
    <t>CAP, CERM, 1 uF, 6.3 V, +/- 20%, X7R, 0402</t>
  </si>
  <si>
    <t>Chip Multilayer Ceramic Capacitors for General Purpose, 0201, 1.0uF, X7T, +22%/-33%, 20%, 6.3V</t>
  </si>
  <si>
    <t>Chip Multilayer Ceramic Capacitors for General Purpose, 0201, 1.0pF, C0G, 30ppm/°C, 0.25pF, 50V</t>
  </si>
  <si>
    <t>Diode, Schottky, 30 V, 1 A, SOD-123</t>
  </si>
  <si>
    <t>LED, Yellow, SMD</t>
  </si>
  <si>
    <t>LED, Rgb, SMD</t>
  </si>
  <si>
    <t>Diode, TVS, Bi, 5 V, SOD-523F</t>
  </si>
  <si>
    <t>LED, Green, SMD</t>
  </si>
  <si>
    <t>Red 630nm LED Indication - Discrete 1.5V 0603 (1608 Metric)</t>
  </si>
  <si>
    <t>WLAN ANTENNA 802.11, SMD</t>
  </si>
  <si>
    <t>Chip Ferrite Bead, 0603, 470Ω @ 100MHz, 0.2Ω, 25%, 1A</t>
  </si>
  <si>
    <t>2.45GHz Center Frequency Band Pass RF Filter (Radio Frequency) 100MHz Bandwidth 1.8dB 0603 (1608 Metric), 3 PC Pad</t>
  </si>
  <si>
    <t>SMA Connector Jack, Female Socket 50Ohm Surface Mount Solder</t>
  </si>
  <si>
    <t>Header, 2.54 mm, 3x1, Gold, TH</t>
  </si>
  <si>
    <t>Header, 2.54 mm, 2x1, Gold, TH</t>
  </si>
  <si>
    <t>Receptacle, 2.54mm, 10x2, Gold, R/A, TH</t>
  </si>
  <si>
    <t>24 (6+18 Dummy) Position USB-C (USB TYPE-C) USB 2.0 Receptacle Connector</t>
  </si>
  <si>
    <t>Receptacle, 2.54mm, 10x2, Tin, TH</t>
  </si>
  <si>
    <t>MOSFET, N-CH, 50 V, 0.22 A, SOT-23</t>
  </si>
  <si>
    <t>RES, 10.0 k, 1%, 0.063 W, 0402</t>
  </si>
  <si>
    <t>RES, 0, 5%, 0.063 W, 0402</t>
  </si>
  <si>
    <t>RES, 1.0 k, 5%, 0.063 W, AEC-Q200 Grade 0, 0402</t>
  </si>
  <si>
    <t>RES, 750, 5%, 0.1 W, AEC-Q200 Grade 0, 0603</t>
  </si>
  <si>
    <t>RES, 100, 1%, 0.1 W, 0402</t>
  </si>
  <si>
    <t>RES, 10 k, 5%, 0.05 W, 0201</t>
  </si>
  <si>
    <t>RES, 10 k, 5%, 0.063 W, AEC-Q200 Grade 0, 0402</t>
  </si>
  <si>
    <t>RES, 33.2 k, 1%, 0.05 W, 0201</t>
  </si>
  <si>
    <t>RES, 10.7 k, 1%, 0.05 W, 0201</t>
  </si>
  <si>
    <t>RES, 0, 5%, 0.05 W, 0201</t>
  </si>
  <si>
    <t>RES, 2.0 k, 5%, 0.05 W, 0201</t>
  </si>
  <si>
    <t>RES, 5.10 k, 1%, 0.05 W, 0201</t>
  </si>
  <si>
    <t>RES, 13.7 k, 1%, 0.05 W, 0201</t>
  </si>
  <si>
    <t>RES, 11 k, 5%, 0.05 W, 0201</t>
  </si>
  <si>
    <t>49.9 Ohms ±1% 0.05W, 1/20W Chip Resistor 0201 (0603 Metric) Automotive AEC-Q200 Thick Film</t>
  </si>
  <si>
    <t>RES, 150, 1%, 0.05 W, 0201</t>
  </si>
  <si>
    <t>RES, 100 k, 0.5%, 0.05 W, 0201</t>
  </si>
  <si>
    <t>RES, 750, 5%, 0.1 W, 0603</t>
  </si>
  <si>
    <t>RES, 100 k, 5%, 0.063 W, AEC-Q200 Grade 0, 0402</t>
  </si>
  <si>
    <t>RES, 2.55 k, 1%, 0.05 W, 0201</t>
  </si>
  <si>
    <t>Switch, SPST, 0.05 A, 12 VDC, SMD</t>
  </si>
  <si>
    <t>Shunt, 100mil, Gold plated, Black</t>
  </si>
  <si>
    <t>Dual 1A Low-Noise (3.8μVRMS) LDO Voltage Regulator, RTJ0020D (WQFN-20)</t>
  </si>
  <si>
    <t>8KB I2C SER EEPROM TSOT 23</t>
  </si>
  <si>
    <t>Multilayer Diplexer For 2.4-2.5GHz W-LAN &amp; Bluetooth / 5-7GHz W-LAN</t>
  </si>
  <si>
    <t>FLASH - NOR Memory IC 64Mbit SPI - Quad I/O, QPI, DTR 133 MHz 6 ns 8-SOP</t>
  </si>
  <si>
    <t>1.1 nV/rtHz Noise, Low Power, Precision Operational Amplifier, 4.5 to 36 V, -40 to 125 degC, 8-pin SON (DRG8), Green (RoHS &amp; no Sb/Br)</t>
  </si>
  <si>
    <t>Temperature Sensor With I 2C and SMBus Interface in Industry Standard LM75 Form Factor and Pinout</t>
  </si>
  <si>
    <t>14 Bit, Digital, Triaxial Acceleration Sensor with Intelligent On-Chip Motion-Triggered Interrupt Controller, 12LGA</t>
  </si>
  <si>
    <t>Crystal Unit 1.6x1.0 Tuning Fork 32.768KHz</t>
  </si>
  <si>
    <t>Crystal Unit SMD 2.0x1.6 52.0MHz</t>
  </si>
  <si>
    <t>CAP, CERM, 0.01 µF, 16 V,+/- 10%, X7R, 0402</t>
  </si>
  <si>
    <t>Fiducial mark.  There is nothing to buy or mount.</t>
  </si>
  <si>
    <t>Receptacle, Ultra Miniature Coaxial, Male Pin, 50 ohm, SMT</t>
  </si>
  <si>
    <t>MicroSD Card Connector, R/A, Gold, SMT</t>
  </si>
  <si>
    <t>Header, 1.27 mm, 5x2, Gold, TH</t>
  </si>
  <si>
    <t>3.9nH Unshielded Thick Film Inductor 500mA 170mOhm Max 0201 (0603 Metric)</t>
  </si>
  <si>
    <t>Thermal Transfer Printable Labels, 0.650" W x 0.200" H - 10,000 per roll</t>
  </si>
  <si>
    <t>RES, 0, 5%, 0.063 W, AEC-Q200 Grade 0, 0402</t>
  </si>
  <si>
    <t>RES, 0.1, 1%, 0.25 W, 0805</t>
  </si>
  <si>
    <t>510 kOhms ±5% 0.1W, 1/10W Chip Resistor 0402 (1005 Metric) Automotive AEC-Q200 Thick Film</t>
  </si>
  <si>
    <t>DRAM IoT RAM 16Mb QSPI (x1,x4) SDR 144/84MHz, RBX, 1.8V, Ext. Temp., SOP8</t>
  </si>
  <si>
    <t>PackageReference</t>
  </si>
  <si>
    <t>0201</t>
  </si>
  <si>
    <t>0603</t>
  </si>
  <si>
    <t>0402</t>
  </si>
  <si>
    <t>SOD-123</t>
  </si>
  <si>
    <t>LED_0603</t>
  </si>
  <si>
    <t>1.6x1.6mm</t>
  </si>
  <si>
    <t>SOD-523F</t>
  </si>
  <si>
    <t>8x3mm</t>
  </si>
  <si>
    <t>SMT_FILTER_1MM60_0MM80</t>
  </si>
  <si>
    <t>SMT_SMA_JACK</t>
  </si>
  <si>
    <t>Header, 2.54mm, 3x1, TH</t>
  </si>
  <si>
    <t>Header, 2.54mm, 2x1, TH</t>
  </si>
  <si>
    <t>Receptacle, 2.54mm, 10x2, R/A, TH</t>
  </si>
  <si>
    <t>CONN_USB</t>
  </si>
  <si>
    <t>10x2 Receptacle</t>
  </si>
  <si>
    <t>SOT-23</t>
  </si>
  <si>
    <t>7.8x3.5mm</t>
  </si>
  <si>
    <t>Shunt</t>
  </si>
  <si>
    <t>VQFN56</t>
  </si>
  <si>
    <t>RTJ0020D</t>
  </si>
  <si>
    <t>TSOT-23-5</t>
  </si>
  <si>
    <t>SMD6</t>
  </si>
  <si>
    <t>SOIC8</t>
  </si>
  <si>
    <t>DRG0008B</t>
  </si>
  <si>
    <t>SOT-23-6</t>
  </si>
  <si>
    <t>LGA, 12-Leads, Body 2x2mm, Pitch 0.5mm</t>
  </si>
  <si>
    <t>SMT2_1MM65_1MM05</t>
  </si>
  <si>
    <t>SMT_XTAL_2MM05_1MM65</t>
  </si>
  <si>
    <t>Ultra small CO-AX SMD</t>
  </si>
  <si>
    <t>MicroSD Card Connector, R/A, SMT</t>
  </si>
  <si>
    <t>Header, 1.27 mm, 5x2, TH</t>
  </si>
  <si>
    <t>PCB Label 0.650 x 0.200 inch</t>
  </si>
  <si>
    <t>0805</t>
  </si>
  <si>
    <t>SOP8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</si>
</sst>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2">
      <c r="A2" s="1" t="s">
        <v>2</v>
      </c>
      <c r="B2" s="24" t="s">
        <v>6</v>
      </c>
      <c r="F2" s="25" t="s">
        <v>7</v>
      </c>
    </row>
    <row r="3" spans="1:13" x14ac:dyDescent="0.2">
      <c r="A3" s="2" t="s">
        <v>1</v>
      </c>
      <c r="B3" s="24" t="s">
        <v>8</v>
      </c>
      <c r="F3" s="5"/>
    </row>
    <row r="4" spans="1:13" ht="20.25" x14ac:dyDescent="0.2">
      <c r="A4" s="1" t="s">
        <v>4</v>
      </c>
      <c r="B4" s="24" t="s">
        <v>9</v>
      </c>
      <c r="C4" s="1"/>
      <c r="E4" s="1"/>
      <c r="F4" s="20" t="str">
        <f>F1&amp;" REV "&amp;F2&amp;" Bill of Materials"</f>
        <v>MCU-138 REV A Bill of Materials</v>
      </c>
    </row>
    <row r="6" spans="1:13" x14ac:dyDescent="0.2">
      <c r="A6" s="16" t="s">
        <v>3</v>
      </c>
      <c r="B6" s="16" t="s">
        <v>10</v>
      </c>
      <c r="C6" s="16" t="s">
        <v>85</v>
      </c>
      <c r="D6" s="16" t="s">
        <v>86</v>
      </c>
      <c r="E6" s="17" t="s">
        <v>117</v>
      </c>
      <c r="F6" s="16" t="s">
        <v>180</v>
      </c>
      <c r="G6" s="17" t="s">
        <v>210</v>
      </c>
      <c r="H6" s="17" t="s">
        <v>279</v>
      </c>
    </row>
    <row r="7" spans="1:13" s="2" customFormat="1" x14ac:dyDescent="0.2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181</v>
      </c>
      <c r="G7" s="9" t="s">
        <v>211</v>
      </c>
      <c r="H7" s="21"/>
      <c r="I7" s="4"/>
      <c r="J7" s="4"/>
      <c r="K7" s="4"/>
      <c r="L7" s="4"/>
      <c r="M7" s="4"/>
    </row>
    <row r="8" spans="1:13" s="2" customFormat="1" ht="63.75" x14ac:dyDescent="0.2">
      <c r="A8" s="15">
        <f>ROW(A8)-ROW($A$6)</f>
        <v>2</v>
      </c>
      <c r="B8" s="13" t="s">
        <v>12</v>
      </c>
      <c r="C8" s="15">
        <v>15</v>
      </c>
      <c r="D8" s="12" t="s">
        <v>87</v>
      </c>
      <c r="E8" s="13" t="s">
        <v>118</v>
      </c>
      <c r="F8" s="14" t="s">
        <v>182</v>
      </c>
      <c r="G8" s="12" t="s">
        <v>212</v>
      </c>
      <c r="H8" s="22" t="s">
        <v>280</v>
      </c>
      <c r="I8" s="4"/>
      <c r="J8" s="4"/>
      <c r="K8" s="4"/>
      <c r="L8" s="4"/>
      <c r="M8" s="4"/>
    </row>
    <row r="9" spans="1:13" s="2" customFormat="1" ht="25.5" x14ac:dyDescent="0.2">
      <c r="A9" s="8">
        <f>ROW(A9)-ROW($A$6)</f>
        <v>3</v>
      </c>
      <c r="B9" s="10" t="s">
        <v>13</v>
      </c>
      <c r="C9" s="8">
        <v>4</v>
      </c>
      <c r="D9" s="9" t="s">
        <v>88</v>
      </c>
      <c r="E9" s="10" t="s">
        <v>119</v>
      </c>
      <c r="F9" s="11" t="s">
        <v>183</v>
      </c>
      <c r="G9" s="9" t="s">
        <v>213</v>
      </c>
      <c r="H9" s="21" t="s">
        <v>281</v>
      </c>
      <c r="I9" s="4"/>
      <c r="J9" s="4"/>
      <c r="K9" s="4"/>
      <c r="L9" s="4"/>
      <c r="M9" s="4"/>
    </row>
    <row r="10" spans="1:13" s="2" customFormat="1" x14ac:dyDescent="0.2">
      <c r="A10" s="15">
        <f>ROW(A10)-ROW($A$6)</f>
        <v>4</v>
      </c>
      <c r="B10" s="13" t="s">
        <v>14</v>
      </c>
      <c r="C10" s="15">
        <v>2</v>
      </c>
      <c r="D10" s="12" t="s">
        <v>89</v>
      </c>
      <c r="E10" s="13" t="s">
        <v>120</v>
      </c>
      <c r="F10" s="14" t="s">
        <v>182</v>
      </c>
      <c r="G10" s="12" t="s">
        <v>214</v>
      </c>
      <c r="H10" s="22" t="s">
        <v>280</v>
      </c>
      <c r="I10" s="4"/>
      <c r="J10" s="4"/>
      <c r="K10" s="4"/>
      <c r="L10" s="4"/>
      <c r="M10" s="4"/>
    </row>
    <row r="11" spans="1:13" s="2" customFormat="1" ht="25.5" x14ac:dyDescent="0.2">
      <c r="A11" s="8">
        <f>ROW(A11)-ROW($A$6)</f>
        <v>5</v>
      </c>
      <c r="B11" s="10" t="s">
        <v>15</v>
      </c>
      <c r="C11" s="8">
        <v>3</v>
      </c>
      <c r="D11" s="9" t="s">
        <v>90</v>
      </c>
      <c r="E11" s="10" t="s">
        <v>121</v>
      </c>
      <c r="F11" s="11" t="s">
        <v>183</v>
      </c>
      <c r="G11" s="9" t="s">
        <v>215</v>
      </c>
      <c r="H11" s="21" t="s">
        <v>280</v>
      </c>
      <c r="I11" s="4"/>
      <c r="J11" s="4"/>
      <c r="K11" s="4"/>
      <c r="L11" s="4"/>
      <c r="M11" s="4"/>
    </row>
    <row r="12" spans="1:13" s="2" customFormat="1" ht="25.5" x14ac:dyDescent="0.2">
      <c r="A12" s="15">
        <f>ROW(A12)-ROW($A$6)</f>
        <v>6</v>
      </c>
      <c r="B12" s="13" t="s">
        <v>16</v>
      </c>
      <c r="C12" s="15">
        <v>4</v>
      </c>
      <c r="D12" s="12" t="s">
        <v>91</v>
      </c>
      <c r="E12" s="13" t="s">
        <v>122</v>
      </c>
      <c r="F12" s="14" t="s">
        <v>183</v>
      </c>
      <c r="G12" s="12" t="s">
        <v>216</v>
      </c>
      <c r="H12" s="22" t="s">
        <v>280</v>
      </c>
      <c r="I12" s="4"/>
      <c r="J12" s="4"/>
      <c r="K12" s="4"/>
      <c r="L12" s="4"/>
      <c r="M12" s="4"/>
    </row>
    <row r="13" spans="1:13" s="2" customFormat="1" ht="25.5" x14ac:dyDescent="0.2">
      <c r="A13" s="8">
        <f>ROW(A13)-ROW($A$6)</f>
        <v>7</v>
      </c>
      <c r="B13" s="10" t="s">
        <v>17</v>
      </c>
      <c r="C13" s="8">
        <v>2</v>
      </c>
      <c r="D13" s="9" t="s">
        <v>92</v>
      </c>
      <c r="E13" s="10" t="s">
        <v>123</v>
      </c>
      <c r="F13" s="11" t="s">
        <v>183</v>
      </c>
      <c r="G13" s="9" t="s">
        <v>217</v>
      </c>
      <c r="H13" s="21" t="s">
        <v>280</v>
      </c>
      <c r="I13" s="4"/>
      <c r="J13" s="4"/>
      <c r="K13" s="4"/>
      <c r="L13" s="4"/>
      <c r="M13" s="4"/>
    </row>
    <row r="14" spans="1:13" s="2" customFormat="1" x14ac:dyDescent="0.2">
      <c r="A14" s="15">
        <f>ROW(A14)-ROW($A$6)</f>
        <v>8</v>
      </c>
      <c r="B14" s="13" t="s">
        <v>18</v>
      </c>
      <c r="C14" s="15">
        <v>2</v>
      </c>
      <c r="D14" s="12" t="s">
        <v>93</v>
      </c>
      <c r="E14" s="13" t="s">
        <v>124</v>
      </c>
      <c r="F14" s="14" t="s">
        <v>182</v>
      </c>
      <c r="G14" s="12" t="s">
        <v>218</v>
      </c>
      <c r="H14" s="22" t="s">
        <v>282</v>
      </c>
      <c r="I14" s="4"/>
      <c r="J14" s="4"/>
      <c r="K14" s="4"/>
      <c r="L14" s="4"/>
      <c r="M14" s="4"/>
    </row>
    <row r="15" spans="1:13" s="2" customFormat="1" ht="25.5" x14ac:dyDescent="0.2">
      <c r="A15" s="8">
        <f>ROW(A15)-ROW($A$6)</f>
        <v>9</v>
      </c>
      <c r="B15" s="10" t="s">
        <v>19</v>
      </c>
      <c r="C15" s="8">
        <v>2</v>
      </c>
      <c r="D15" s="9" t="s">
        <v>94</v>
      </c>
      <c r="E15" s="10" t="s">
        <v>125</v>
      </c>
      <c r="F15" s="11" t="s">
        <v>183</v>
      </c>
      <c r="G15" s="9" t="s">
        <v>219</v>
      </c>
      <c r="H15" s="21" t="s">
        <v>280</v>
      </c>
      <c r="I15" s="4"/>
      <c r="J15" s="4"/>
      <c r="K15" s="4"/>
      <c r="L15" s="4"/>
      <c r="M15" s="4"/>
    </row>
    <row r="16" spans="1:13" s="2" customFormat="1" ht="25.5" x14ac:dyDescent="0.2">
      <c r="A16" s="15">
        <f>ROW(A16)-ROW($A$6)</f>
        <v>10</v>
      </c>
      <c r="B16" s="13" t="s">
        <v>20</v>
      </c>
      <c r="C16" s="15">
        <v>1</v>
      </c>
      <c r="D16" s="12" t="s">
        <v>95</v>
      </c>
      <c r="E16" s="13" t="s">
        <v>126</v>
      </c>
      <c r="F16" s="14" t="s">
        <v>183</v>
      </c>
      <c r="G16" s="12" t="s">
        <v>220</v>
      </c>
      <c r="H16" s="22" t="s">
        <v>280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0" t="s">
        <v>21</v>
      </c>
      <c r="C17" s="8">
        <v>1</v>
      </c>
      <c r="D17" s="9"/>
      <c r="E17" s="10" t="s">
        <v>118</v>
      </c>
      <c r="F17" s="11" t="s">
        <v>182</v>
      </c>
      <c r="G17" s="9" t="s">
        <v>212</v>
      </c>
      <c r="H17" s="21" t="s">
        <v>280</v>
      </c>
      <c r="I17" s="4"/>
      <c r="J17" s="4"/>
      <c r="K17" s="4"/>
      <c r="L17" s="4"/>
      <c r="M17" s="4"/>
    </row>
    <row r="18" spans="1:13" s="2" customFormat="1" x14ac:dyDescent="0.2">
      <c r="A18" s="15">
        <f>ROW(A18)-ROW($A$6)</f>
        <v>12</v>
      </c>
      <c r="B18" s="13" t="s">
        <v>22</v>
      </c>
      <c r="C18" s="15">
        <v>2</v>
      </c>
      <c r="D18" s="12" t="s">
        <v>96</v>
      </c>
      <c r="E18" s="13" t="s">
        <v>127</v>
      </c>
      <c r="F18" s="14" t="s">
        <v>184</v>
      </c>
      <c r="G18" s="12" t="s">
        <v>221</v>
      </c>
      <c r="H18" s="22" t="s">
        <v>283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0" t="s">
        <v>23</v>
      </c>
      <c r="C19" s="8">
        <v>1</v>
      </c>
      <c r="D19" s="9" t="s">
        <v>97</v>
      </c>
      <c r="E19" s="10" t="s">
        <v>128</v>
      </c>
      <c r="F19" s="11" t="s">
        <v>185</v>
      </c>
      <c r="G19" s="9" t="s">
        <v>222</v>
      </c>
      <c r="H19" s="21" t="s">
        <v>284</v>
      </c>
      <c r="I19" s="4"/>
      <c r="J19" s="4"/>
      <c r="K19" s="4"/>
      <c r="L19" s="4"/>
      <c r="M19" s="4"/>
    </row>
    <row r="20" spans="1:13" s="2" customFormat="1" x14ac:dyDescent="0.2">
      <c r="A20" s="15">
        <f>ROW(A20)-ROW($A$6)</f>
        <v>14</v>
      </c>
      <c r="B20" s="13" t="s">
        <v>24</v>
      </c>
      <c r="C20" s="15">
        <v>1</v>
      </c>
      <c r="D20" s="12" t="s">
        <v>98</v>
      </c>
      <c r="E20" s="13" t="s">
        <v>129</v>
      </c>
      <c r="F20" s="14" t="s">
        <v>186</v>
      </c>
      <c r="G20" s="12" t="s">
        <v>223</v>
      </c>
      <c r="H20" s="22" t="s">
        <v>285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0" t="s">
        <v>25</v>
      </c>
      <c r="C21" s="8">
        <v>1</v>
      </c>
      <c r="D21" s="9" t="s">
        <v>99</v>
      </c>
      <c r="E21" s="10" t="s">
        <v>130</v>
      </c>
      <c r="F21" s="11" t="s">
        <v>184</v>
      </c>
      <c r="G21" s="9" t="s">
        <v>224</v>
      </c>
      <c r="H21" s="21" t="s">
        <v>286</v>
      </c>
      <c r="I21" s="4"/>
      <c r="J21" s="4"/>
      <c r="K21" s="4"/>
      <c r="L21" s="4"/>
      <c r="M21" s="4"/>
    </row>
    <row r="22" spans="1:13" s="2" customFormat="1" x14ac:dyDescent="0.2">
      <c r="A22" s="15">
        <f>ROW(A22)-ROW($A$6)</f>
        <v>16</v>
      </c>
      <c r="B22" s="13" t="s">
        <v>26</v>
      </c>
      <c r="C22" s="15">
        <v>1</v>
      </c>
      <c r="D22" s="12" t="s">
        <v>100</v>
      </c>
      <c r="E22" s="13" t="s">
        <v>131</v>
      </c>
      <c r="F22" s="14" t="s">
        <v>185</v>
      </c>
      <c r="G22" s="12" t="s">
        <v>225</v>
      </c>
      <c r="H22" s="22" t="s">
        <v>284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0" t="s">
        <v>27</v>
      </c>
      <c r="C23" s="8">
        <v>1</v>
      </c>
      <c r="D23" s="9"/>
      <c r="E23" s="10" t="s">
        <v>132</v>
      </c>
      <c r="F23" s="11" t="s">
        <v>187</v>
      </c>
      <c r="G23" s="9" t="s">
        <v>226</v>
      </c>
      <c r="H23" s="21" t="s">
        <v>281</v>
      </c>
      <c r="I23" s="4"/>
      <c r="J23" s="4"/>
      <c r="K23" s="4"/>
      <c r="L23" s="4"/>
      <c r="M23" s="4"/>
    </row>
    <row r="24" spans="1:13" s="2" customFormat="1" x14ac:dyDescent="0.2">
      <c r="A24" s="15">
        <f>ROW(A24)-ROW($A$6)</f>
        <v>18</v>
      </c>
      <c r="B24" s="13" t="s">
        <v>28</v>
      </c>
      <c r="C24" s="15">
        <v>1</v>
      </c>
      <c r="D24" s="12"/>
      <c r="E24" s="13" t="s">
        <v>133</v>
      </c>
      <c r="F24" s="14" t="s">
        <v>188</v>
      </c>
      <c r="G24" s="12" t="s">
        <v>227</v>
      </c>
      <c r="H24" s="22" t="s">
        <v>287</v>
      </c>
      <c r="I24" s="4"/>
      <c r="J24" s="4"/>
      <c r="K24" s="4"/>
      <c r="L24" s="4"/>
      <c r="M24" s="4"/>
    </row>
    <row r="25" spans="1:13" s="2" customFormat="1" ht="25.5" x14ac:dyDescent="0.2">
      <c r="A25" s="8">
        <f>ROW(A25)-ROW($A$6)</f>
        <v>19</v>
      </c>
      <c r="B25" s="10" t="s">
        <v>29</v>
      </c>
      <c r="C25" s="8">
        <v>4</v>
      </c>
      <c r="D25" s="9"/>
      <c r="E25" s="10"/>
      <c r="F25" s="11"/>
      <c r="G25" s="9" t="s">
        <v>228</v>
      </c>
      <c r="H25" s="21"/>
      <c r="I25" s="4"/>
      <c r="J25" s="4"/>
      <c r="K25" s="4"/>
      <c r="L25" s="4"/>
      <c r="M25" s="4"/>
    </row>
    <row r="26" spans="1:13" s="2" customFormat="1" ht="25.5" x14ac:dyDescent="0.2">
      <c r="A26" s="15">
        <f>ROW(A26)-ROW($A$6)</f>
        <v>20</v>
      </c>
      <c r="B26" s="13" t="s">
        <v>30</v>
      </c>
      <c r="C26" s="15">
        <v>1</v>
      </c>
      <c r="D26" s="12"/>
      <c r="E26" s="13" t="s">
        <v>134</v>
      </c>
      <c r="F26" s="14" t="s">
        <v>189</v>
      </c>
      <c r="G26" s="12" t="s">
        <v>229</v>
      </c>
      <c r="H26" s="22" t="s">
        <v>288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0" t="s">
        <v>31</v>
      </c>
      <c r="C27" s="8">
        <v>1</v>
      </c>
      <c r="D27" s="9"/>
      <c r="E27" s="10" t="s">
        <v>135</v>
      </c>
      <c r="F27" s="11" t="s">
        <v>190</v>
      </c>
      <c r="G27" s="9" t="s">
        <v>230</v>
      </c>
      <c r="H27" s="21" t="s">
        <v>289</v>
      </c>
      <c r="I27" s="4"/>
      <c r="J27" s="4"/>
      <c r="K27" s="4"/>
      <c r="L27" s="4"/>
      <c r="M27" s="4"/>
    </row>
    <row r="28" spans="1:13" s="2" customFormat="1" ht="25.5" x14ac:dyDescent="0.2">
      <c r="A28" s="15">
        <f>ROW(A28)-ROW($A$6)</f>
        <v>22</v>
      </c>
      <c r="B28" s="13" t="s">
        <v>32</v>
      </c>
      <c r="C28" s="15">
        <v>7</v>
      </c>
      <c r="D28" s="12"/>
      <c r="E28" s="13">
        <v>61300311121</v>
      </c>
      <c r="F28" s="14" t="s">
        <v>185</v>
      </c>
      <c r="G28" s="12" t="s">
        <v>231</v>
      </c>
      <c r="H28" s="22" t="s">
        <v>290</v>
      </c>
      <c r="I28" s="4"/>
      <c r="J28" s="4"/>
      <c r="K28" s="4"/>
      <c r="L28" s="4"/>
      <c r="M28" s="4"/>
    </row>
    <row r="29" spans="1:13" s="2" customFormat="1" ht="38.25" x14ac:dyDescent="0.2">
      <c r="A29" s="8">
        <f>ROW(A29)-ROW($A$6)</f>
        <v>23</v>
      </c>
      <c r="B29" s="10" t="s">
        <v>33</v>
      </c>
      <c r="C29" s="8">
        <v>9</v>
      </c>
      <c r="D29" s="9"/>
      <c r="E29" s="10">
        <v>61300211121</v>
      </c>
      <c r="F29" s="11" t="s">
        <v>185</v>
      </c>
      <c r="G29" s="9" t="s">
        <v>232</v>
      </c>
      <c r="H29" s="21" t="s">
        <v>291</v>
      </c>
      <c r="I29" s="4"/>
      <c r="J29" s="4"/>
      <c r="K29" s="4"/>
      <c r="L29" s="4"/>
      <c r="M29" s="4"/>
    </row>
    <row r="30" spans="1:13" s="2" customFormat="1" ht="38.25" x14ac:dyDescent="0.2">
      <c r="A30" s="15">
        <f>ROW(A30)-ROW($A$6)</f>
        <v>24</v>
      </c>
      <c r="B30" s="13" t="s">
        <v>34</v>
      </c>
      <c r="C30" s="15">
        <v>1</v>
      </c>
      <c r="D30" s="12"/>
      <c r="E30" s="13" t="s">
        <v>136</v>
      </c>
      <c r="F30" s="14" t="s">
        <v>191</v>
      </c>
      <c r="G30" s="12" t="s">
        <v>233</v>
      </c>
      <c r="H30" s="22" t="s">
        <v>292</v>
      </c>
      <c r="I30" s="4"/>
      <c r="J30" s="4"/>
      <c r="K30" s="4"/>
      <c r="L30" s="4"/>
      <c r="M30" s="4"/>
    </row>
    <row r="31" spans="1:13" s="2" customFormat="1" ht="25.5" x14ac:dyDescent="0.2">
      <c r="A31" s="8">
        <f>ROW(A31)-ROW($A$6)</f>
        <v>25</v>
      </c>
      <c r="B31" s="10" t="s">
        <v>35</v>
      </c>
      <c r="C31" s="8">
        <v>1</v>
      </c>
      <c r="D31" s="9"/>
      <c r="E31" s="10" t="s">
        <v>137</v>
      </c>
      <c r="F31" s="11" t="s">
        <v>192</v>
      </c>
      <c r="G31" s="9" t="s">
        <v>234</v>
      </c>
      <c r="H31" s="21" t="s">
        <v>293</v>
      </c>
      <c r="I31" s="4"/>
      <c r="J31" s="4"/>
      <c r="K31" s="4"/>
      <c r="L31" s="4"/>
      <c r="M31" s="4"/>
    </row>
    <row r="32" spans="1:13" s="2" customFormat="1" x14ac:dyDescent="0.2">
      <c r="A32" s="15">
        <f>ROW(A32)-ROW($A$6)</f>
        <v>26</v>
      </c>
      <c r="B32" s="13" t="s">
        <v>36</v>
      </c>
      <c r="C32" s="15">
        <v>2</v>
      </c>
      <c r="D32" s="12"/>
      <c r="E32" s="13" t="s">
        <v>138</v>
      </c>
      <c r="F32" s="14" t="s">
        <v>193</v>
      </c>
      <c r="G32" s="12" t="s">
        <v>235</v>
      </c>
      <c r="H32" s="22" t="s">
        <v>294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0" t="s">
        <v>37</v>
      </c>
      <c r="C33" s="8">
        <v>4</v>
      </c>
      <c r="D33" s="9" t="s">
        <v>101</v>
      </c>
      <c r="E33" s="10" t="s">
        <v>139</v>
      </c>
      <c r="F33" s="11" t="s">
        <v>194</v>
      </c>
      <c r="G33" s="9" t="s">
        <v>236</v>
      </c>
      <c r="H33" s="21" t="s">
        <v>295</v>
      </c>
      <c r="I33" s="4"/>
      <c r="J33" s="4"/>
      <c r="K33" s="4"/>
      <c r="L33" s="4"/>
      <c r="M33" s="4"/>
    </row>
    <row r="34" spans="1:13" s="2" customFormat="1" x14ac:dyDescent="0.2">
      <c r="A34" s="15">
        <f>ROW(A34)-ROW($A$6)</f>
        <v>28</v>
      </c>
      <c r="B34" s="13" t="s">
        <v>38</v>
      </c>
      <c r="C34" s="15">
        <v>2</v>
      </c>
      <c r="D34" s="12" t="s">
        <v>102</v>
      </c>
      <c r="E34" s="13" t="s">
        <v>140</v>
      </c>
      <c r="F34" s="14" t="s">
        <v>195</v>
      </c>
      <c r="G34" s="12" t="s">
        <v>237</v>
      </c>
      <c r="H34" s="22" t="s">
        <v>282</v>
      </c>
      <c r="I34" s="4"/>
      <c r="J34" s="4"/>
      <c r="K34" s="4"/>
      <c r="L34" s="4"/>
      <c r="M34" s="4"/>
    </row>
    <row r="35" spans="1:13" s="2" customFormat="1" ht="102" x14ac:dyDescent="0.2">
      <c r="A35" s="8">
        <f>ROW(A35)-ROW($A$6)</f>
        <v>29</v>
      </c>
      <c r="B35" s="10" t="s">
        <v>39</v>
      </c>
      <c r="C35" s="8">
        <v>23</v>
      </c>
      <c r="D35" s="9">
        <v>0</v>
      </c>
      <c r="E35" s="10" t="s">
        <v>141</v>
      </c>
      <c r="F35" s="11" t="s">
        <v>196</v>
      </c>
      <c r="G35" s="9" t="s">
        <v>238</v>
      </c>
      <c r="H35" s="21" t="s">
        <v>282</v>
      </c>
      <c r="I35" s="4"/>
      <c r="J35" s="4"/>
      <c r="K35" s="4"/>
      <c r="L35" s="4"/>
      <c r="M35" s="4"/>
    </row>
    <row r="36" spans="1:13" s="2" customFormat="1" x14ac:dyDescent="0.2">
      <c r="A36" s="15">
        <f>ROW(A36)-ROW($A$6)</f>
        <v>30</v>
      </c>
      <c r="B36" s="13" t="s">
        <v>40</v>
      </c>
      <c r="C36" s="15">
        <v>2</v>
      </c>
      <c r="D36" s="12" t="s">
        <v>103</v>
      </c>
      <c r="E36" s="13" t="s">
        <v>142</v>
      </c>
      <c r="F36" s="14" t="s">
        <v>197</v>
      </c>
      <c r="G36" s="12" t="s">
        <v>239</v>
      </c>
      <c r="H36" s="22" t="s">
        <v>282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0" t="s">
        <v>41</v>
      </c>
      <c r="C37" s="8">
        <v>1</v>
      </c>
      <c r="D37" s="9">
        <v>750</v>
      </c>
      <c r="E37" s="10" t="s">
        <v>143</v>
      </c>
      <c r="F37" s="11" t="s">
        <v>197</v>
      </c>
      <c r="G37" s="9" t="s">
        <v>240</v>
      </c>
      <c r="H37" s="21" t="s">
        <v>281</v>
      </c>
      <c r="I37" s="4"/>
      <c r="J37" s="4"/>
      <c r="K37" s="4"/>
      <c r="L37" s="4"/>
      <c r="M37" s="4"/>
    </row>
    <row r="38" spans="1:13" s="2" customFormat="1" x14ac:dyDescent="0.2">
      <c r="A38" s="15">
        <f>ROW(A38)-ROW($A$6)</f>
        <v>32</v>
      </c>
      <c r="B38" s="13" t="s">
        <v>42</v>
      </c>
      <c r="C38" s="15">
        <v>1</v>
      </c>
      <c r="D38" s="12">
        <v>100</v>
      </c>
      <c r="E38" s="13" t="s">
        <v>144</v>
      </c>
      <c r="F38" s="14" t="s">
        <v>196</v>
      </c>
      <c r="G38" s="12" t="s">
        <v>241</v>
      </c>
      <c r="H38" s="22" t="s">
        <v>282</v>
      </c>
      <c r="I38" s="4"/>
      <c r="J38" s="4"/>
      <c r="K38" s="4"/>
      <c r="L38" s="4"/>
      <c r="M38" s="4"/>
    </row>
    <row r="39" spans="1:13" s="2" customFormat="1" x14ac:dyDescent="0.2">
      <c r="A39" s="8">
        <f>ROW(A39)-ROW($A$6)</f>
        <v>33</v>
      </c>
      <c r="B39" s="10" t="s">
        <v>43</v>
      </c>
      <c r="C39" s="8">
        <v>1</v>
      </c>
      <c r="D39" s="9" t="s">
        <v>104</v>
      </c>
      <c r="E39" s="10" t="s">
        <v>145</v>
      </c>
      <c r="F39" s="11" t="s">
        <v>195</v>
      </c>
      <c r="G39" s="9" t="s">
        <v>242</v>
      </c>
      <c r="H39" s="21" t="s">
        <v>280</v>
      </c>
      <c r="I39" s="4"/>
      <c r="J39" s="4"/>
      <c r="K39" s="4"/>
      <c r="L39" s="4"/>
      <c r="M39" s="4"/>
    </row>
    <row r="40" spans="1:13" s="2" customFormat="1" x14ac:dyDescent="0.2">
      <c r="A40" s="15">
        <f>ROW(A40)-ROW($A$6)</f>
        <v>34</v>
      </c>
      <c r="B40" s="13" t="s">
        <v>44</v>
      </c>
      <c r="C40" s="15">
        <v>3</v>
      </c>
      <c r="D40" s="12" t="s">
        <v>104</v>
      </c>
      <c r="E40" s="13" t="s">
        <v>146</v>
      </c>
      <c r="F40" s="14" t="s">
        <v>197</v>
      </c>
      <c r="G40" s="12" t="s">
        <v>243</v>
      </c>
      <c r="H40" s="22" t="s">
        <v>282</v>
      </c>
      <c r="I40" s="4"/>
      <c r="J40" s="4"/>
      <c r="K40" s="4"/>
      <c r="L40" s="4"/>
      <c r="M40" s="4"/>
    </row>
    <row r="41" spans="1:13" s="2" customFormat="1" x14ac:dyDescent="0.2">
      <c r="A41" s="8">
        <f>ROW(A41)-ROW($A$6)</f>
        <v>35</v>
      </c>
      <c r="B41" s="10" t="s">
        <v>45</v>
      </c>
      <c r="C41" s="8">
        <v>1</v>
      </c>
      <c r="D41" s="9" t="s">
        <v>105</v>
      </c>
      <c r="E41" s="10" t="s">
        <v>147</v>
      </c>
      <c r="F41" s="11" t="s">
        <v>195</v>
      </c>
      <c r="G41" s="9" t="s">
        <v>244</v>
      </c>
      <c r="H41" s="21" t="s">
        <v>280</v>
      </c>
      <c r="I41" s="4"/>
      <c r="J41" s="4"/>
      <c r="K41" s="4"/>
      <c r="L41" s="4"/>
      <c r="M41" s="4"/>
    </row>
    <row r="42" spans="1:13" s="2" customFormat="1" x14ac:dyDescent="0.2">
      <c r="A42" s="15">
        <f>ROW(A42)-ROW($A$6)</f>
        <v>36</v>
      </c>
      <c r="B42" s="13" t="s">
        <v>46</v>
      </c>
      <c r="C42" s="15">
        <v>1</v>
      </c>
      <c r="D42" s="12" t="s">
        <v>106</v>
      </c>
      <c r="E42" s="13" t="s">
        <v>148</v>
      </c>
      <c r="F42" s="14" t="s">
        <v>195</v>
      </c>
      <c r="G42" s="12" t="s">
        <v>245</v>
      </c>
      <c r="H42" s="22" t="s">
        <v>280</v>
      </c>
      <c r="I42" s="4"/>
      <c r="J42" s="4"/>
      <c r="K42" s="4"/>
      <c r="L42" s="4"/>
      <c r="M42" s="4"/>
    </row>
    <row r="43" spans="1:13" s="2" customFormat="1" ht="76.5" x14ac:dyDescent="0.2">
      <c r="A43" s="8">
        <f>ROW(A43)-ROW($A$6)</f>
        <v>37</v>
      </c>
      <c r="B43" s="10" t="s">
        <v>47</v>
      </c>
      <c r="C43" s="8">
        <v>17</v>
      </c>
      <c r="D43" s="9">
        <v>0</v>
      </c>
      <c r="E43" s="10" t="s">
        <v>149</v>
      </c>
      <c r="F43" s="11" t="s">
        <v>197</v>
      </c>
      <c r="G43" s="9" t="s">
        <v>246</v>
      </c>
      <c r="H43" s="21" t="s">
        <v>280</v>
      </c>
      <c r="I43" s="4"/>
      <c r="J43" s="4"/>
      <c r="K43" s="4"/>
      <c r="L43" s="4"/>
      <c r="M43" s="4"/>
    </row>
    <row r="44" spans="1:13" s="2" customFormat="1" x14ac:dyDescent="0.2">
      <c r="A44" s="15">
        <f>ROW(A44)-ROW($A$6)</f>
        <v>38</v>
      </c>
      <c r="B44" s="13" t="s">
        <v>48</v>
      </c>
      <c r="C44" s="15">
        <v>1</v>
      </c>
      <c r="D44" s="12" t="s">
        <v>107</v>
      </c>
      <c r="E44" s="13" t="s">
        <v>150</v>
      </c>
      <c r="F44" s="14" t="s">
        <v>195</v>
      </c>
      <c r="G44" s="12" t="s">
        <v>247</v>
      </c>
      <c r="H44" s="22" t="s">
        <v>280</v>
      </c>
      <c r="I44" s="4"/>
      <c r="J44" s="4"/>
      <c r="K44" s="4"/>
      <c r="L44" s="4"/>
      <c r="M44" s="4"/>
    </row>
    <row r="45" spans="1:13" s="2" customFormat="1" x14ac:dyDescent="0.2">
      <c r="A45" s="8">
        <f>ROW(A45)-ROW($A$6)</f>
        <v>39</v>
      </c>
      <c r="B45" s="10" t="s">
        <v>49</v>
      </c>
      <c r="C45" s="8">
        <v>2</v>
      </c>
      <c r="D45" s="9" t="s">
        <v>108</v>
      </c>
      <c r="E45" s="10" t="s">
        <v>151</v>
      </c>
      <c r="F45" s="11" t="s">
        <v>195</v>
      </c>
      <c r="G45" s="9" t="s">
        <v>248</v>
      </c>
      <c r="H45" s="21" t="s">
        <v>280</v>
      </c>
      <c r="I45" s="4"/>
      <c r="J45" s="4"/>
      <c r="K45" s="4"/>
      <c r="L45" s="4"/>
      <c r="M45" s="4"/>
    </row>
    <row r="46" spans="1:13" s="2" customFormat="1" x14ac:dyDescent="0.2">
      <c r="A46" s="15">
        <f>ROW(A46)-ROW($A$6)</f>
        <v>40</v>
      </c>
      <c r="B46" s="13" t="s">
        <v>50</v>
      </c>
      <c r="C46" s="15">
        <v>1</v>
      </c>
      <c r="D46" s="12" t="s">
        <v>109</v>
      </c>
      <c r="E46" s="13" t="s">
        <v>152</v>
      </c>
      <c r="F46" s="14" t="s">
        <v>195</v>
      </c>
      <c r="G46" s="12" t="s">
        <v>249</v>
      </c>
      <c r="H46" s="22" t="s">
        <v>280</v>
      </c>
      <c r="I46" s="4"/>
      <c r="J46" s="4"/>
      <c r="K46" s="4"/>
      <c r="L46" s="4"/>
      <c r="M46" s="4"/>
    </row>
    <row r="47" spans="1:13" s="2" customFormat="1" x14ac:dyDescent="0.2">
      <c r="A47" s="8">
        <f>ROW(A47)-ROW($A$6)</f>
        <v>41</v>
      </c>
      <c r="B47" s="10" t="s">
        <v>51</v>
      </c>
      <c r="C47" s="8">
        <v>1</v>
      </c>
      <c r="D47" s="9" t="s">
        <v>110</v>
      </c>
      <c r="E47" s="10" t="s">
        <v>153</v>
      </c>
      <c r="F47" s="11" t="s">
        <v>195</v>
      </c>
      <c r="G47" s="9" t="s">
        <v>250</v>
      </c>
      <c r="H47" s="21" t="s">
        <v>280</v>
      </c>
      <c r="I47" s="4"/>
      <c r="J47" s="4"/>
      <c r="K47" s="4"/>
      <c r="L47" s="4"/>
      <c r="M47" s="4"/>
    </row>
    <row r="48" spans="1:13" s="2" customFormat="1" ht="25.5" x14ac:dyDescent="0.2">
      <c r="A48" s="15">
        <f>ROW(A48)-ROW($A$6)</f>
        <v>42</v>
      </c>
      <c r="B48" s="13" t="s">
        <v>52</v>
      </c>
      <c r="C48" s="15">
        <v>1</v>
      </c>
      <c r="D48" s="12">
        <v>49.9</v>
      </c>
      <c r="E48" s="13" t="s">
        <v>154</v>
      </c>
      <c r="F48" s="14" t="s">
        <v>198</v>
      </c>
      <c r="G48" s="12" t="s">
        <v>251</v>
      </c>
      <c r="H48" s="22" t="s">
        <v>280</v>
      </c>
      <c r="I48" s="4"/>
      <c r="J48" s="4"/>
      <c r="K48" s="4"/>
      <c r="L48" s="4"/>
      <c r="M48" s="4"/>
    </row>
    <row r="49" spans="1:13" s="2" customFormat="1" x14ac:dyDescent="0.2">
      <c r="A49" s="8">
        <f>ROW(A49)-ROW($A$6)</f>
        <v>43</v>
      </c>
      <c r="B49" s="10" t="s">
        <v>53</v>
      </c>
      <c r="C49" s="8">
        <v>1</v>
      </c>
      <c r="D49" s="9">
        <v>150</v>
      </c>
      <c r="E49" s="10" t="s">
        <v>155</v>
      </c>
      <c r="F49" s="11" t="s">
        <v>195</v>
      </c>
      <c r="G49" s="9" t="s">
        <v>252</v>
      </c>
      <c r="H49" s="21" t="s">
        <v>280</v>
      </c>
      <c r="I49" s="4"/>
      <c r="J49" s="4"/>
      <c r="K49" s="4"/>
      <c r="L49" s="4"/>
      <c r="M49" s="4"/>
    </row>
    <row r="50" spans="1:13" s="2" customFormat="1" ht="25.5" x14ac:dyDescent="0.2">
      <c r="A50" s="15">
        <f>ROW(A50)-ROW($A$6)</f>
        <v>44</v>
      </c>
      <c r="B50" s="13" t="s">
        <v>54</v>
      </c>
      <c r="C50" s="15">
        <v>4</v>
      </c>
      <c r="D50" s="12" t="s">
        <v>111</v>
      </c>
      <c r="E50" s="13" t="s">
        <v>156</v>
      </c>
      <c r="F50" s="14" t="s">
        <v>195</v>
      </c>
      <c r="G50" s="12" t="s">
        <v>253</v>
      </c>
      <c r="H50" s="22" t="s">
        <v>280</v>
      </c>
      <c r="I50" s="4"/>
      <c r="J50" s="4"/>
      <c r="K50" s="4"/>
      <c r="L50" s="4"/>
      <c r="M50" s="4"/>
    </row>
    <row r="51" spans="1:13" s="2" customFormat="1" x14ac:dyDescent="0.2">
      <c r="A51" s="8">
        <f>ROW(A51)-ROW($A$6)</f>
        <v>45</v>
      </c>
      <c r="B51" s="10" t="s">
        <v>55</v>
      </c>
      <c r="C51" s="8">
        <v>3</v>
      </c>
      <c r="D51" s="9">
        <v>750</v>
      </c>
      <c r="E51" s="10" t="s">
        <v>157</v>
      </c>
      <c r="F51" s="11" t="s">
        <v>195</v>
      </c>
      <c r="G51" s="9" t="s">
        <v>254</v>
      </c>
      <c r="H51" s="21" t="s">
        <v>281</v>
      </c>
      <c r="I51" s="4"/>
      <c r="J51" s="4"/>
      <c r="K51" s="4"/>
      <c r="L51" s="4"/>
      <c r="M51" s="4"/>
    </row>
    <row r="52" spans="1:13" s="2" customFormat="1" x14ac:dyDescent="0.2">
      <c r="A52" s="15">
        <f>ROW(A52)-ROW($A$6)</f>
        <v>46</v>
      </c>
      <c r="B52" s="13" t="s">
        <v>56</v>
      </c>
      <c r="C52" s="15">
        <v>3</v>
      </c>
      <c r="D52" s="12" t="s">
        <v>111</v>
      </c>
      <c r="E52" s="13" t="s">
        <v>158</v>
      </c>
      <c r="F52" s="14" t="s">
        <v>197</v>
      </c>
      <c r="G52" s="12" t="s">
        <v>255</v>
      </c>
      <c r="H52" s="22" t="s">
        <v>282</v>
      </c>
      <c r="I52" s="4"/>
      <c r="J52" s="4"/>
      <c r="K52" s="4"/>
      <c r="L52" s="4"/>
      <c r="M52" s="4"/>
    </row>
    <row r="53" spans="1:13" s="2" customFormat="1" ht="25.5" x14ac:dyDescent="0.2">
      <c r="A53" s="8">
        <f>ROW(A53)-ROW($A$6)</f>
        <v>47</v>
      </c>
      <c r="B53" s="10" t="s">
        <v>57</v>
      </c>
      <c r="C53" s="8">
        <v>4</v>
      </c>
      <c r="D53" s="9" t="s">
        <v>112</v>
      </c>
      <c r="E53" s="10" t="s">
        <v>159</v>
      </c>
      <c r="F53" s="11" t="s">
        <v>195</v>
      </c>
      <c r="G53" s="9" t="s">
        <v>256</v>
      </c>
      <c r="H53" s="21" t="s">
        <v>280</v>
      </c>
      <c r="I53" s="4"/>
      <c r="J53" s="4"/>
      <c r="K53" s="4"/>
      <c r="L53" s="4"/>
      <c r="M53" s="4"/>
    </row>
    <row r="54" spans="1:13" s="2" customFormat="1" x14ac:dyDescent="0.2">
      <c r="A54" s="15">
        <f>ROW(A54)-ROW($A$6)</f>
        <v>48</v>
      </c>
      <c r="B54" s="13" t="s">
        <v>58</v>
      </c>
      <c r="C54" s="15">
        <v>3</v>
      </c>
      <c r="D54" s="12"/>
      <c r="E54" s="13" t="s">
        <v>160</v>
      </c>
      <c r="F54" s="14" t="s">
        <v>199</v>
      </c>
      <c r="G54" s="12" t="s">
        <v>257</v>
      </c>
      <c r="H54" s="22" t="s">
        <v>296</v>
      </c>
      <c r="I54" s="4"/>
      <c r="J54" s="4"/>
      <c r="K54" s="4"/>
      <c r="L54" s="4"/>
      <c r="M54" s="4"/>
    </row>
    <row r="55" spans="1:13" s="2" customFormat="1" ht="89.25" x14ac:dyDescent="0.2">
      <c r="A55" s="8">
        <f>ROW(A55)-ROW($A$6)</f>
        <v>49</v>
      </c>
      <c r="B55" s="10" t="s">
        <v>59</v>
      </c>
      <c r="C55" s="8">
        <v>14</v>
      </c>
      <c r="D55" s="9" t="s">
        <v>113</v>
      </c>
      <c r="E55" s="10" t="s">
        <v>161</v>
      </c>
      <c r="F55" s="11" t="s">
        <v>193</v>
      </c>
      <c r="G55" s="9" t="s">
        <v>258</v>
      </c>
      <c r="H55" s="21" t="s">
        <v>297</v>
      </c>
      <c r="I55" s="4"/>
      <c r="J55" s="4"/>
      <c r="K55" s="4"/>
      <c r="L55" s="4"/>
      <c r="M55" s="4"/>
    </row>
    <row r="56" spans="1:13" s="2" customFormat="1" x14ac:dyDescent="0.2">
      <c r="A56" s="15">
        <f>ROW(A56)-ROW($A$6)</f>
        <v>50</v>
      </c>
      <c r="B56" s="13" t="s">
        <v>60</v>
      </c>
      <c r="C56" s="15">
        <v>1</v>
      </c>
      <c r="D56" s="12"/>
      <c r="E56" s="13" t="s">
        <v>162</v>
      </c>
      <c r="F56" s="14" t="s">
        <v>200</v>
      </c>
      <c r="G56" s="12" t="s">
        <v>162</v>
      </c>
      <c r="H56" s="22" t="s">
        <v>298</v>
      </c>
      <c r="I56" s="4"/>
      <c r="J56" s="4"/>
      <c r="K56" s="4"/>
      <c r="L56" s="4"/>
      <c r="M56" s="4"/>
    </row>
    <row r="57" spans="1:13" s="2" customFormat="1" ht="25.5" x14ac:dyDescent="0.2">
      <c r="A57" s="8">
        <f>ROW(A57)-ROW($A$6)</f>
        <v>51</v>
      </c>
      <c r="B57" s="10" t="s">
        <v>61</v>
      </c>
      <c r="C57" s="8">
        <v>1</v>
      </c>
      <c r="D57" s="9"/>
      <c r="E57" s="10" t="s">
        <v>163</v>
      </c>
      <c r="F57" s="11" t="s">
        <v>200</v>
      </c>
      <c r="G57" s="9" t="s">
        <v>259</v>
      </c>
      <c r="H57" s="21" t="s">
        <v>299</v>
      </c>
      <c r="I57" s="4"/>
      <c r="J57" s="4"/>
      <c r="K57" s="4"/>
      <c r="L57" s="4"/>
      <c r="M57" s="4"/>
    </row>
    <row r="58" spans="1:13" s="2" customFormat="1" x14ac:dyDescent="0.2">
      <c r="A58" s="15">
        <f>ROW(A58)-ROW($A$6)</f>
        <v>52</v>
      </c>
      <c r="B58" s="13" t="s">
        <v>62</v>
      </c>
      <c r="C58" s="15">
        <v>1</v>
      </c>
      <c r="D58" s="12"/>
      <c r="E58" s="13" t="s">
        <v>164</v>
      </c>
      <c r="F58" s="14" t="s">
        <v>184</v>
      </c>
      <c r="G58" s="12" t="s">
        <v>260</v>
      </c>
      <c r="H58" s="22" t="s">
        <v>300</v>
      </c>
      <c r="I58" s="4"/>
      <c r="J58" s="4"/>
      <c r="K58" s="4"/>
      <c r="L58" s="4"/>
      <c r="M58" s="4"/>
    </row>
    <row r="59" spans="1:13" s="2" customFormat="1" ht="25.5" x14ac:dyDescent="0.2">
      <c r="A59" s="8">
        <f>ROW(A59)-ROW($A$6)</f>
        <v>53</v>
      </c>
      <c r="B59" s="10" t="s">
        <v>63</v>
      </c>
      <c r="C59" s="8">
        <v>1</v>
      </c>
      <c r="D59" s="9"/>
      <c r="E59" s="10" t="s">
        <v>165</v>
      </c>
      <c r="F59" s="11" t="s">
        <v>189</v>
      </c>
      <c r="G59" s="9" t="s">
        <v>261</v>
      </c>
      <c r="H59" s="21" t="s">
        <v>301</v>
      </c>
      <c r="I59" s="4"/>
      <c r="J59" s="4"/>
      <c r="K59" s="4"/>
      <c r="L59" s="4"/>
      <c r="M59" s="4"/>
    </row>
    <row r="60" spans="1:13" s="2" customFormat="1" ht="25.5" x14ac:dyDescent="0.2">
      <c r="A60" s="15">
        <f>ROW(A60)-ROW($A$6)</f>
        <v>54</v>
      </c>
      <c r="B60" s="13" t="s">
        <v>64</v>
      </c>
      <c r="C60" s="15">
        <v>1</v>
      </c>
      <c r="D60" s="12"/>
      <c r="E60" s="13" t="s">
        <v>166</v>
      </c>
      <c r="F60" s="14" t="s">
        <v>201</v>
      </c>
      <c r="G60" s="12" t="s">
        <v>262</v>
      </c>
      <c r="H60" s="22" t="s">
        <v>302</v>
      </c>
      <c r="I60" s="4"/>
      <c r="J60" s="4"/>
      <c r="K60" s="4"/>
      <c r="L60" s="4"/>
      <c r="M60" s="4"/>
    </row>
    <row r="61" spans="1:13" s="2" customFormat="1" ht="25.5" x14ac:dyDescent="0.2">
      <c r="A61" s="8">
        <f>ROW(A61)-ROW($A$6)</f>
        <v>55</v>
      </c>
      <c r="B61" s="10" t="s">
        <v>65</v>
      </c>
      <c r="C61" s="8">
        <v>2</v>
      </c>
      <c r="D61" s="9"/>
      <c r="E61" s="10"/>
      <c r="F61" s="11" t="s">
        <v>200</v>
      </c>
      <c r="G61" s="9" t="s">
        <v>263</v>
      </c>
      <c r="H61" s="21" t="s">
        <v>303</v>
      </c>
      <c r="I61" s="4"/>
      <c r="J61" s="4"/>
      <c r="K61" s="4"/>
      <c r="L61" s="4"/>
      <c r="M61" s="4"/>
    </row>
    <row r="62" spans="1:13" s="2" customFormat="1" ht="25.5" x14ac:dyDescent="0.2">
      <c r="A62" s="15">
        <f>ROW(A62)-ROW($A$6)</f>
        <v>56</v>
      </c>
      <c r="B62" s="13" t="s">
        <v>66</v>
      </c>
      <c r="C62" s="15">
        <v>1</v>
      </c>
      <c r="D62" s="12"/>
      <c r="E62" s="13" t="s">
        <v>167</v>
      </c>
      <c r="F62" s="14" t="s">
        <v>200</v>
      </c>
      <c r="G62" s="12" t="s">
        <v>264</v>
      </c>
      <c r="H62" s="22" t="s">
        <v>304</v>
      </c>
      <c r="I62" s="4"/>
      <c r="J62" s="4"/>
      <c r="K62" s="4"/>
      <c r="L62" s="4"/>
      <c r="M62" s="4"/>
    </row>
    <row r="63" spans="1:13" s="2" customFormat="1" ht="38.25" x14ac:dyDescent="0.2">
      <c r="A63" s="8">
        <f>ROW(A63)-ROW($A$6)</f>
        <v>57</v>
      </c>
      <c r="B63" s="10" t="s">
        <v>67</v>
      </c>
      <c r="C63" s="8">
        <v>1</v>
      </c>
      <c r="D63" s="9"/>
      <c r="E63" s="10" t="s">
        <v>168</v>
      </c>
      <c r="F63" s="11" t="s">
        <v>202</v>
      </c>
      <c r="G63" s="9" t="s">
        <v>265</v>
      </c>
      <c r="H63" s="21" t="s">
        <v>305</v>
      </c>
      <c r="I63" s="4"/>
      <c r="J63" s="4"/>
      <c r="K63" s="4"/>
      <c r="L63" s="4"/>
      <c r="M63" s="4"/>
    </row>
    <row r="64" spans="1:13" s="2" customFormat="1" ht="25.5" x14ac:dyDescent="0.2">
      <c r="A64" s="15">
        <f>ROW(A64)-ROW($A$6)</f>
        <v>58</v>
      </c>
      <c r="B64" s="13" t="s">
        <v>68</v>
      </c>
      <c r="C64" s="15">
        <v>1</v>
      </c>
      <c r="D64" s="12"/>
      <c r="E64" s="13" t="s">
        <v>169</v>
      </c>
      <c r="F64" s="14" t="s">
        <v>203</v>
      </c>
      <c r="G64" s="12" t="s">
        <v>266</v>
      </c>
      <c r="H64" s="22" t="s">
        <v>306</v>
      </c>
      <c r="I64" s="4"/>
      <c r="J64" s="4"/>
      <c r="K64" s="4"/>
      <c r="L64" s="4"/>
      <c r="M64" s="4"/>
    </row>
    <row r="65" spans="1:13" s="2" customFormat="1" ht="25.5" x14ac:dyDescent="0.2">
      <c r="A65" s="8">
        <f>ROW(A65)-ROW($A$6)</f>
        <v>59</v>
      </c>
      <c r="B65" s="10" t="s">
        <v>69</v>
      </c>
      <c r="C65" s="8">
        <v>1</v>
      </c>
      <c r="D65" s="9"/>
      <c r="E65" s="10" t="s">
        <v>170</v>
      </c>
      <c r="F65" s="11" t="s">
        <v>204</v>
      </c>
      <c r="G65" s="9" t="s">
        <v>267</v>
      </c>
      <c r="H65" s="21" t="s">
        <v>307</v>
      </c>
      <c r="I65" s="4"/>
      <c r="J65" s="4"/>
      <c r="K65" s="4"/>
      <c r="L65" s="4"/>
      <c r="M65" s="4"/>
    </row>
    <row r="66" spans="1:13" s="2" customFormat="1" ht="25.5" x14ac:dyDescent="0.2">
      <c r="A66" s="15">
        <f>ROW(A66)-ROW($A$6)</f>
        <v>60</v>
      </c>
      <c r="B66" s="13" t="s">
        <v>70</v>
      </c>
      <c r="C66" s="15">
        <v>0</v>
      </c>
      <c r="D66" s="12" t="s">
        <v>90</v>
      </c>
      <c r="E66" s="13" t="s">
        <v>121</v>
      </c>
      <c r="F66" s="14" t="s">
        <v>183</v>
      </c>
      <c r="G66" s="12" t="s">
        <v>215</v>
      </c>
      <c r="H66" s="22" t="s">
        <v>280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0" t="s">
        <v>71</v>
      </c>
      <c r="C67" s="8">
        <v>0</v>
      </c>
      <c r="D67" s="9" t="s">
        <v>114</v>
      </c>
      <c r="E67" s="10" t="s">
        <v>171</v>
      </c>
      <c r="F67" s="11" t="s">
        <v>205</v>
      </c>
      <c r="G67" s="9" t="s">
        <v>268</v>
      </c>
      <c r="H67" s="21" t="s">
        <v>282</v>
      </c>
      <c r="I67" s="4"/>
      <c r="J67" s="4"/>
      <c r="K67" s="4"/>
      <c r="L67" s="4"/>
      <c r="M67" s="4"/>
    </row>
    <row r="68" spans="1:13" s="2" customFormat="1" x14ac:dyDescent="0.2">
      <c r="A68" s="15">
        <f>ROW(A68)-ROW($A$6)</f>
        <v>62</v>
      </c>
      <c r="B68" s="13" t="s">
        <v>72</v>
      </c>
      <c r="C68" s="15">
        <v>0</v>
      </c>
      <c r="D68" s="12"/>
      <c r="E68" s="13" t="s">
        <v>9</v>
      </c>
      <c r="F68" s="14" t="s">
        <v>9</v>
      </c>
      <c r="G68" s="12" t="s">
        <v>269</v>
      </c>
      <c r="H68" s="22" t="s">
        <v>9</v>
      </c>
      <c r="I68" s="4"/>
      <c r="J68" s="4"/>
      <c r="K68" s="4"/>
      <c r="L68" s="4"/>
      <c r="M68" s="4"/>
    </row>
    <row r="69" spans="1:13" s="2" customFormat="1" ht="25.5" x14ac:dyDescent="0.2">
      <c r="A69" s="8">
        <f>ROW(A69)-ROW($A$6)</f>
        <v>63</v>
      </c>
      <c r="B69" s="10" t="s">
        <v>73</v>
      </c>
      <c r="C69" s="8">
        <v>0</v>
      </c>
      <c r="D69" s="9"/>
      <c r="E69" s="10" t="s">
        <v>172</v>
      </c>
      <c r="F69" s="11" t="s">
        <v>206</v>
      </c>
      <c r="G69" s="9" t="s">
        <v>270</v>
      </c>
      <c r="H69" s="21" t="s">
        <v>308</v>
      </c>
      <c r="I69" s="4"/>
      <c r="J69" s="4"/>
      <c r="K69" s="4"/>
      <c r="L69" s="4"/>
      <c r="M69" s="4"/>
    </row>
    <row r="70" spans="1:13" s="2" customFormat="1" ht="38.25" x14ac:dyDescent="0.2">
      <c r="A70" s="15">
        <f>ROW(A70)-ROW($A$6)</f>
        <v>64</v>
      </c>
      <c r="B70" s="13" t="s">
        <v>74</v>
      </c>
      <c r="C70" s="15">
        <v>0</v>
      </c>
      <c r="D70" s="12"/>
      <c r="E70" s="13">
        <v>693071010811</v>
      </c>
      <c r="F70" s="14" t="s">
        <v>185</v>
      </c>
      <c r="G70" s="12" t="s">
        <v>271</v>
      </c>
      <c r="H70" s="22" t="s">
        <v>309</v>
      </c>
      <c r="I70" s="4"/>
      <c r="J70" s="4"/>
      <c r="K70" s="4"/>
      <c r="L70" s="4"/>
      <c r="M70" s="4"/>
    </row>
    <row r="71" spans="1:13" s="2" customFormat="1" ht="25.5" x14ac:dyDescent="0.2">
      <c r="A71" s="8">
        <f>ROW(A71)-ROW($A$6)</f>
        <v>65</v>
      </c>
      <c r="B71" s="10" t="s">
        <v>75</v>
      </c>
      <c r="C71" s="8">
        <v>0</v>
      </c>
      <c r="D71" s="9"/>
      <c r="E71" s="10" t="s">
        <v>173</v>
      </c>
      <c r="F71" s="11" t="s">
        <v>193</v>
      </c>
      <c r="G71" s="9" t="s">
        <v>272</v>
      </c>
      <c r="H71" s="21" t="s">
        <v>310</v>
      </c>
      <c r="I71" s="4"/>
      <c r="J71" s="4"/>
      <c r="K71" s="4"/>
      <c r="L71" s="4"/>
      <c r="M71" s="4"/>
    </row>
    <row r="72" spans="1:13" s="2" customFormat="1" ht="25.5" x14ac:dyDescent="0.2">
      <c r="A72" s="15">
        <f>ROW(A72)-ROW($A$6)</f>
        <v>66</v>
      </c>
      <c r="B72" s="13" t="s">
        <v>76</v>
      </c>
      <c r="C72" s="15">
        <v>0</v>
      </c>
      <c r="D72" s="12" t="s">
        <v>115</v>
      </c>
      <c r="E72" s="13" t="s">
        <v>174</v>
      </c>
      <c r="F72" s="14" t="s">
        <v>183</v>
      </c>
      <c r="G72" s="12" t="s">
        <v>273</v>
      </c>
      <c r="H72" s="22" t="s">
        <v>280</v>
      </c>
      <c r="I72" s="4"/>
      <c r="J72" s="4"/>
      <c r="K72" s="4"/>
      <c r="L72" s="4"/>
      <c r="M72" s="4"/>
    </row>
    <row r="73" spans="1:13" s="2" customFormat="1" ht="25.5" x14ac:dyDescent="0.2">
      <c r="A73" s="8">
        <f>ROW(A73)-ROW($A$6)</f>
        <v>67</v>
      </c>
      <c r="B73" s="10" t="s">
        <v>77</v>
      </c>
      <c r="C73" s="8">
        <v>0</v>
      </c>
      <c r="D73" s="9"/>
      <c r="E73" s="10" t="s">
        <v>175</v>
      </c>
      <c r="F73" s="11" t="s">
        <v>207</v>
      </c>
      <c r="G73" s="9" t="s">
        <v>274</v>
      </c>
      <c r="H73" s="21" t="s">
        <v>311</v>
      </c>
      <c r="I73" s="4"/>
      <c r="J73" s="4"/>
      <c r="K73" s="4"/>
      <c r="L73" s="4"/>
      <c r="M73" s="4"/>
    </row>
    <row r="74" spans="1:13" s="2" customFormat="1" x14ac:dyDescent="0.2">
      <c r="A74" s="15">
        <f>ROW(A74)-ROW($A$6)</f>
        <v>68</v>
      </c>
      <c r="B74" s="13" t="s">
        <v>78</v>
      </c>
      <c r="C74" s="15">
        <v>0</v>
      </c>
      <c r="D74" s="12" t="s">
        <v>102</v>
      </c>
      <c r="E74" s="13" t="s">
        <v>140</v>
      </c>
      <c r="F74" s="14" t="s">
        <v>195</v>
      </c>
      <c r="G74" s="12" t="s">
        <v>237</v>
      </c>
      <c r="H74" s="22" t="s">
        <v>282</v>
      </c>
      <c r="I74" s="4"/>
      <c r="J74" s="4"/>
      <c r="K74" s="4"/>
      <c r="L74" s="4"/>
      <c r="M74" s="4"/>
    </row>
    <row r="75" spans="1:13" s="2" customFormat="1" ht="63.75" x14ac:dyDescent="0.2">
      <c r="A75" s="8">
        <f>ROW(A75)-ROW($A$6)</f>
        <v>69</v>
      </c>
      <c r="B75" s="10" t="s">
        <v>79</v>
      </c>
      <c r="C75" s="8">
        <v>0</v>
      </c>
      <c r="D75" s="9">
        <v>0</v>
      </c>
      <c r="E75" s="10" t="s">
        <v>149</v>
      </c>
      <c r="F75" s="11" t="s">
        <v>197</v>
      </c>
      <c r="G75" s="9" t="s">
        <v>246</v>
      </c>
      <c r="H75" s="21" t="s">
        <v>280</v>
      </c>
      <c r="I75" s="4"/>
      <c r="J75" s="4"/>
      <c r="K75" s="4"/>
      <c r="L75" s="4"/>
      <c r="M75" s="4"/>
    </row>
    <row r="76" spans="1:13" s="2" customFormat="1" ht="76.5" x14ac:dyDescent="0.2">
      <c r="A76" s="15">
        <f>ROW(A76)-ROW($A$6)</f>
        <v>70</v>
      </c>
      <c r="B76" s="13" t="s">
        <v>80</v>
      </c>
      <c r="C76" s="15">
        <v>0</v>
      </c>
      <c r="D76" s="12">
        <v>0</v>
      </c>
      <c r="E76" s="13" t="s">
        <v>141</v>
      </c>
      <c r="F76" s="14" t="s">
        <v>196</v>
      </c>
      <c r="G76" s="12" t="s">
        <v>238</v>
      </c>
      <c r="H76" s="22" t="s">
        <v>282</v>
      </c>
      <c r="I76" s="4"/>
      <c r="J76" s="4"/>
      <c r="K76" s="4"/>
      <c r="L76" s="4"/>
      <c r="M76" s="4"/>
    </row>
    <row r="77" spans="1:13" s="2" customFormat="1" x14ac:dyDescent="0.2">
      <c r="A77" s="8">
        <f>ROW(A77)-ROW($A$6)</f>
        <v>71</v>
      </c>
      <c r="B77" s="10" t="s">
        <v>81</v>
      </c>
      <c r="C77" s="8">
        <v>0</v>
      </c>
      <c r="D77" s="9">
        <v>0</v>
      </c>
      <c r="E77" s="10" t="s">
        <v>176</v>
      </c>
      <c r="F77" s="11" t="s">
        <v>197</v>
      </c>
      <c r="G77" s="9" t="s">
        <v>275</v>
      </c>
      <c r="H77" s="21" t="s">
        <v>282</v>
      </c>
      <c r="I77" s="4"/>
      <c r="J77" s="4"/>
      <c r="K77" s="4"/>
      <c r="L77" s="4"/>
      <c r="M77" s="4"/>
    </row>
    <row r="78" spans="1:13" s="2" customFormat="1" x14ac:dyDescent="0.2">
      <c r="A78" s="15">
        <f>ROW(A78)-ROW($A$6)</f>
        <v>72</v>
      </c>
      <c r="B78" s="13" t="s">
        <v>82</v>
      </c>
      <c r="C78" s="15">
        <v>0</v>
      </c>
      <c r="D78" s="12">
        <v>0.1</v>
      </c>
      <c r="E78" s="13" t="s">
        <v>177</v>
      </c>
      <c r="F78" s="14" t="s">
        <v>208</v>
      </c>
      <c r="G78" s="12" t="s">
        <v>276</v>
      </c>
      <c r="H78" s="22" t="s">
        <v>312</v>
      </c>
      <c r="I78" s="4"/>
      <c r="J78" s="4"/>
      <c r="K78" s="4"/>
      <c r="L78" s="4"/>
      <c r="M78" s="4"/>
    </row>
    <row r="79" spans="1:13" s="2" customFormat="1" ht="25.5" x14ac:dyDescent="0.2">
      <c r="A79" s="8">
        <f>ROW(A79)-ROW($A$6)</f>
        <v>73</v>
      </c>
      <c r="B79" s="10" t="s">
        <v>83</v>
      </c>
      <c r="C79" s="8">
        <v>0</v>
      </c>
      <c r="D79" s="9" t="s">
        <v>116</v>
      </c>
      <c r="E79" s="10" t="s">
        <v>178</v>
      </c>
      <c r="F79" s="11" t="s">
        <v>196</v>
      </c>
      <c r="G79" s="9" t="s">
        <v>277</v>
      </c>
      <c r="H79" s="21" t="s">
        <v>282</v>
      </c>
      <c r="I79" s="4"/>
      <c r="J79" s="4"/>
      <c r="K79" s="4"/>
      <c r="L79" s="4"/>
      <c r="M79" s="4"/>
    </row>
    <row r="80" spans="1:13" s="2" customFormat="1" ht="25.5" x14ac:dyDescent="0.2">
      <c r="A80" s="15">
        <f>ROW(A80)-ROW($A$6)</f>
        <v>74</v>
      </c>
      <c r="B80" s="13" t="s">
        <v>84</v>
      </c>
      <c r="C80" s="15">
        <v>0</v>
      </c>
      <c r="D80" s="12"/>
      <c r="E80" s="13" t="s">
        <v>179</v>
      </c>
      <c r="F80" s="14" t="s">
        <v>209</v>
      </c>
      <c r="G80" s="12" t="s">
        <v>278</v>
      </c>
      <c r="H80" s="22" t="s">
        <v>313</v>
      </c>
      <c r="I80" s="4"/>
      <c r="J80" s="4"/>
      <c r="K80" s="4"/>
      <c r="L80" s="4"/>
      <c r="M80" s="4"/>
    </row>
    <row r="81" spans="2:6" ht="16.5" customHeight="1" x14ac:dyDescent="0.2">
      <c r="B81" s="18"/>
      <c r="C81" s="7"/>
      <c r="E81" s="6"/>
      <c r="F81" s="7"/>
    </row>
  </sheetData>
  <phoneticPr fontId="0" type="noConversion"/>
  <conditionalFormatting sqref="F7:F8">
    <cfRule type="containsText" dxfId="36" priority="37" stopIfTrue="1" operator="containsText" text=", ">
      <formula>NOT(ISERROR(SEARCH(", ",F7)))</formula>
    </cfRule>
  </conditionalFormatting>
  <conditionalFormatting sqref="F9:F10">
    <cfRule type="containsText" dxfId="35" priority="36" stopIfTrue="1" operator="containsText" text=", ">
      <formula>NOT(ISERROR(SEARCH(", ",F9)))</formula>
    </cfRule>
  </conditionalFormatting>
  <conditionalFormatting sqref="F11:F12">
    <cfRule type="containsText" dxfId="34" priority="35" stopIfTrue="1" operator="containsText" text=", ">
      <formula>NOT(ISERROR(SEARCH(", ",F11)))</formula>
    </cfRule>
  </conditionalFormatting>
  <conditionalFormatting sqref="F13:F14">
    <cfRule type="containsText" dxfId="33" priority="34" stopIfTrue="1" operator="containsText" text=", ">
      <formula>NOT(ISERROR(SEARCH(", ",F13)))</formula>
    </cfRule>
  </conditionalFormatting>
  <conditionalFormatting sqref="F15:F16">
    <cfRule type="containsText" dxfId="32" priority="33" stopIfTrue="1" operator="containsText" text=", ">
      <formula>NOT(ISERROR(SEARCH(", ",F15)))</formula>
    </cfRule>
  </conditionalFormatting>
  <conditionalFormatting sqref="F17:F18">
    <cfRule type="containsText" dxfId="31" priority="32" stopIfTrue="1" operator="containsText" text=", ">
      <formula>NOT(ISERROR(SEARCH(", ",F17)))</formula>
    </cfRule>
  </conditionalFormatting>
  <conditionalFormatting sqref="F19:F20">
    <cfRule type="containsText" dxfId="30" priority="31" stopIfTrue="1" operator="containsText" text=", ">
      <formula>NOT(ISERROR(SEARCH(", ",F19)))</formula>
    </cfRule>
  </conditionalFormatting>
  <conditionalFormatting sqref="F21:F22">
    <cfRule type="containsText" dxfId="29" priority="30" stopIfTrue="1" operator="containsText" text=", ">
      <formula>NOT(ISERROR(SEARCH(", ",F21)))</formula>
    </cfRule>
  </conditionalFormatting>
  <conditionalFormatting sqref="F23:F24">
    <cfRule type="containsText" dxfId="28" priority="29" stopIfTrue="1" operator="containsText" text=", ">
      <formula>NOT(ISERROR(SEARCH(", ",F23)))</formula>
    </cfRule>
  </conditionalFormatting>
  <conditionalFormatting sqref="F25:F26">
    <cfRule type="containsText" dxfId="27" priority="28" stopIfTrue="1" operator="containsText" text=", ">
      <formula>NOT(ISERROR(SEARCH(", ",F25)))</formula>
    </cfRule>
  </conditionalFormatting>
  <conditionalFormatting sqref="F27:F28">
    <cfRule type="containsText" dxfId="26" priority="27" stopIfTrue="1" operator="containsText" text=", ">
      <formula>NOT(ISERROR(SEARCH(", ",F27)))</formula>
    </cfRule>
  </conditionalFormatting>
  <conditionalFormatting sqref="F29:F30">
    <cfRule type="containsText" dxfId="25" priority="26" stopIfTrue="1" operator="containsText" text=", ">
      <formula>NOT(ISERROR(SEARCH(", ",F29)))</formula>
    </cfRule>
  </conditionalFormatting>
  <conditionalFormatting sqref="F31:F32">
    <cfRule type="containsText" dxfId="24" priority="25" stopIfTrue="1" operator="containsText" text=", ">
      <formula>NOT(ISERROR(SEARCH(", ",F31)))</formula>
    </cfRule>
  </conditionalFormatting>
  <conditionalFormatting sqref="F33:F34">
    <cfRule type="containsText" dxfId="23" priority="24" stopIfTrue="1" operator="containsText" text=", ">
      <formula>NOT(ISERROR(SEARCH(", ",F33)))</formula>
    </cfRule>
  </conditionalFormatting>
  <conditionalFormatting sqref="F35:F36">
    <cfRule type="containsText" dxfId="22" priority="23" stopIfTrue="1" operator="containsText" text=", ">
      <formula>NOT(ISERROR(SEARCH(", ",F35)))</formula>
    </cfRule>
  </conditionalFormatting>
  <conditionalFormatting sqref="F37:F38">
    <cfRule type="containsText" dxfId="21" priority="22" stopIfTrue="1" operator="containsText" text=", ">
      <formula>NOT(ISERROR(SEARCH(", ",F37)))</formula>
    </cfRule>
  </conditionalFormatting>
  <conditionalFormatting sqref="F39:F40">
    <cfRule type="containsText" dxfId="20" priority="21" stopIfTrue="1" operator="containsText" text=", ">
      <formula>NOT(ISERROR(SEARCH(", ",F39)))</formula>
    </cfRule>
  </conditionalFormatting>
  <conditionalFormatting sqref="F41:F42">
    <cfRule type="containsText" dxfId="19" priority="20" stopIfTrue="1" operator="containsText" text=", ">
      <formula>NOT(ISERROR(SEARCH(", ",F41)))</formula>
    </cfRule>
  </conditionalFormatting>
  <conditionalFormatting sqref="F43:F44">
    <cfRule type="containsText" dxfId="18" priority="19" stopIfTrue="1" operator="containsText" text=", ">
      <formula>NOT(ISERROR(SEARCH(", ",F43)))</formula>
    </cfRule>
  </conditionalFormatting>
  <conditionalFormatting sqref="F45:F46">
    <cfRule type="containsText" dxfId="17" priority="18" stopIfTrue="1" operator="containsText" text=", ">
      <formula>NOT(ISERROR(SEARCH(", ",F45)))</formula>
    </cfRule>
  </conditionalFormatting>
  <conditionalFormatting sqref="F47:F48">
    <cfRule type="containsText" dxfId="16" priority="17" stopIfTrue="1" operator="containsText" text=", ">
      <formula>NOT(ISERROR(SEARCH(", ",F47)))</formula>
    </cfRule>
  </conditionalFormatting>
  <conditionalFormatting sqref="F49:F50">
    <cfRule type="containsText" dxfId="15" priority="16" stopIfTrue="1" operator="containsText" text=", ">
      <formula>NOT(ISERROR(SEARCH(", ",F49)))</formula>
    </cfRule>
  </conditionalFormatting>
  <conditionalFormatting sqref="F51:F52">
    <cfRule type="containsText" dxfId="14" priority="15" stopIfTrue="1" operator="containsText" text=", ">
      <formula>NOT(ISERROR(SEARCH(", ",F51)))</formula>
    </cfRule>
  </conditionalFormatting>
  <conditionalFormatting sqref="F53:F54">
    <cfRule type="containsText" dxfId="13" priority="14" stopIfTrue="1" operator="containsText" text=", ">
      <formula>NOT(ISERROR(SEARCH(", ",F53)))</formula>
    </cfRule>
  </conditionalFormatting>
  <conditionalFormatting sqref="F55:F56">
    <cfRule type="containsText" dxfId="12" priority="13" stopIfTrue="1" operator="containsText" text=", ">
      <formula>NOT(ISERROR(SEARCH(", ",F55)))</formula>
    </cfRule>
  </conditionalFormatting>
  <conditionalFormatting sqref="F57:F58">
    <cfRule type="containsText" dxfId="11" priority="12" stopIfTrue="1" operator="containsText" text=", ">
      <formula>NOT(ISERROR(SEARCH(", ",F57)))</formula>
    </cfRule>
  </conditionalFormatting>
  <conditionalFormatting sqref="F59:F60">
    <cfRule type="containsText" dxfId="10" priority="11" stopIfTrue="1" operator="containsText" text=", ">
      <formula>NOT(ISERROR(SEARCH(", ",F59)))</formula>
    </cfRule>
  </conditionalFormatting>
  <conditionalFormatting sqref="F61:F62">
    <cfRule type="containsText" dxfId="9" priority="10" stopIfTrue="1" operator="containsText" text=", ">
      <formula>NOT(ISERROR(SEARCH(", ",F61)))</formula>
    </cfRule>
  </conditionalFormatting>
  <conditionalFormatting sqref="F63:F64">
    <cfRule type="containsText" dxfId="8" priority="9" stopIfTrue="1" operator="containsText" text=", ">
      <formula>NOT(ISERROR(SEARCH(", ",F63)))</formula>
    </cfRule>
  </conditionalFormatting>
  <conditionalFormatting sqref="F65:F66">
    <cfRule type="containsText" dxfId="7" priority="8" stopIfTrue="1" operator="containsText" text=", ">
      <formula>NOT(ISERROR(SEARCH(", ",F65)))</formula>
    </cfRule>
  </conditionalFormatting>
  <conditionalFormatting sqref="F67:F68">
    <cfRule type="containsText" dxfId="6" priority="7" stopIfTrue="1" operator="containsText" text=", ">
      <formula>NOT(ISERROR(SEARCH(", ",F67)))</formula>
    </cfRule>
  </conditionalFormatting>
  <conditionalFormatting sqref="F69:F70">
    <cfRule type="containsText" dxfId="5" priority="6" stopIfTrue="1" operator="containsText" text=", ">
      <formula>NOT(ISERROR(SEARCH(", ",F69)))</formula>
    </cfRule>
  </conditionalFormatting>
  <conditionalFormatting sqref="F71:F72">
    <cfRule type="containsText" dxfId="4" priority="5" stopIfTrue="1" operator="containsText" text=", ">
      <formula>NOT(ISERROR(SEARCH(", ",F71)))</formula>
    </cfRule>
  </conditionalFormatting>
  <conditionalFormatting sqref="F73:F74">
    <cfRule type="containsText" dxfId="3" priority="4" stopIfTrue="1" operator="containsText" text=", ">
      <formula>NOT(ISERROR(SEARCH(", ",F73)))</formula>
    </cfRule>
  </conditionalFormatting>
  <conditionalFormatting sqref="F75:F76">
    <cfRule type="containsText" dxfId="2" priority="3" stopIfTrue="1" operator="containsText" text=", ">
      <formula>NOT(ISERROR(SEARCH(", ",F75)))</formula>
    </cfRule>
  </conditionalFormatting>
  <conditionalFormatting sqref="F77:F78">
    <cfRule type="containsText" dxfId="1" priority="2" stopIfTrue="1" operator="containsText" text=", ">
      <formula>NOT(ISERROR(SEARCH(", ",F77)))</formula>
    </cfRule>
  </conditionalFormatting>
  <conditionalFormatting sqref="F79:F80">
    <cfRule type="containsText" dxfId="0" priority="1" stopIfTrue="1" operator="containsText" text=", ">
      <formula>NOT(ISERROR(SEARCH(", ",F79)))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Cohen, Jonathan</cp:lastModifiedBy>
  <cp:lastPrinted>2008-09-09T17:29:39Z</cp:lastPrinted>
  <dcterms:created xsi:type="dcterms:W3CDTF">2000-10-27T00:30:29Z</dcterms:created>
  <dcterms:modified xsi:type="dcterms:W3CDTF">2025-12-24T15:35:35Z</dcterms:modified>
</cp:coreProperties>
</file>