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Report'!$B$1:$H$29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F4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B1" i="1"/>
</calcChain>
</file>

<file path=xl/sharedStrings.xml><?xml version="1.0" encoding="utf-8"?>
<sst xmlns="http://schemas.openxmlformats.org/spreadsheetml/2006/main" count="148" uniqueCount="113">
  <si>
    <t>Filename:</t>
  </si>
  <si>
    <t>Generated:</t>
  </si>
  <si>
    <t>Variant:</t>
  </si>
  <si>
    <t>Item #</t>
  </si>
  <si>
    <t>TID #:</t>
  </si>
  <si>
    <t>001</t>
  </si>
  <si>
    <t>8/5/2015 12:45:19 AM</t>
  </si>
  <si>
    <t>TIDA-00670</t>
  </si>
  <si>
    <t>Designator</t>
  </si>
  <si>
    <t>!PCB1</t>
  </si>
  <si>
    <t>1, 6, 7, 8</t>
  </si>
  <si>
    <t>2, 3</t>
  </si>
  <si>
    <t>4</t>
  </si>
  <si>
    <t>5</t>
  </si>
  <si>
    <t>BT1</t>
  </si>
  <si>
    <t>C1, C2</t>
  </si>
  <si>
    <t>C3, C4</t>
  </si>
  <si>
    <t>FID4, FID6</t>
  </si>
  <si>
    <t>L1</t>
  </si>
  <si>
    <t>R1</t>
  </si>
  <si>
    <t>R2</t>
  </si>
  <si>
    <t>R3</t>
  </si>
  <si>
    <t>R4</t>
  </si>
  <si>
    <t>R5, R6, R7, R8, R9, R10, R11</t>
  </si>
  <si>
    <t>R12</t>
  </si>
  <si>
    <t>R13, R14, R15, R16, R17, R18, R19, R20</t>
  </si>
  <si>
    <t>U1</t>
  </si>
  <si>
    <t>U2</t>
  </si>
  <si>
    <t>U3</t>
  </si>
  <si>
    <t>U4, U5</t>
  </si>
  <si>
    <t>FID1, FID2, FID3, FID5</t>
  </si>
  <si>
    <t>Quantity</t>
  </si>
  <si>
    <t>Value</t>
  </si>
  <si>
    <t/>
  </si>
  <si>
    <t>Red</t>
  </si>
  <si>
    <t>Green</t>
  </si>
  <si>
    <t>Yellow</t>
  </si>
  <si>
    <t>Orange</t>
  </si>
  <si>
    <t>10uF</t>
  </si>
  <si>
    <t>0.1uF</t>
  </si>
  <si>
    <t>4.7uH</t>
  </si>
  <si>
    <t>1.0k</t>
  </si>
  <si>
    <t>1.96k</t>
  </si>
  <si>
    <t>3.65k</t>
  </si>
  <si>
    <t>110</t>
  </si>
  <si>
    <t>470</t>
  </si>
  <si>
    <t>4.70k</t>
  </si>
  <si>
    <t>560</t>
  </si>
  <si>
    <t>PartNumber</t>
  </si>
  <si>
    <t>LS L29K-G1J2-1-Z</t>
  </si>
  <si>
    <t>LG L29K-G2J1-24-Z</t>
  </si>
  <si>
    <t>LY L29K-H1K2-26-Z</t>
  </si>
  <si>
    <t>LO L29K-J2L1-24-Z</t>
  </si>
  <si>
    <t>1015</t>
  </si>
  <si>
    <t>C2012X5R0J106M</t>
  </si>
  <si>
    <t>GRM188R70J104KA01D</t>
  </si>
  <si>
    <t>N/A</t>
  </si>
  <si>
    <t>SDR0403-4R7ML</t>
  </si>
  <si>
    <t>ERJ-6GEYJ102V</t>
  </si>
  <si>
    <t>ERJ-6ENF1961V</t>
  </si>
  <si>
    <t>RR1220P-3651-D-M</t>
  </si>
  <si>
    <t>RR1220P-111-D</t>
  </si>
  <si>
    <t>RR1220P-471-D</t>
  </si>
  <si>
    <t>RR1220P-472-D</t>
  </si>
  <si>
    <t>ERJ-6GEYJ561V</t>
  </si>
  <si>
    <t>TPD1E10B06DPYR</t>
  </si>
  <si>
    <t>TLV61224DCKR</t>
  </si>
  <si>
    <t>ATL431AIDBZR</t>
  </si>
  <si>
    <t>LM339DB</t>
  </si>
  <si>
    <t>Manufacturer</t>
  </si>
  <si>
    <t>Any</t>
  </si>
  <si>
    <t>OSRAM</t>
  </si>
  <si>
    <t>Keystone</t>
  </si>
  <si>
    <t>TDK</t>
  </si>
  <si>
    <t>MuRata</t>
  </si>
  <si>
    <t>Bourns</t>
  </si>
  <si>
    <t>Panasonic</t>
  </si>
  <si>
    <t>Susumu Co Ltd</t>
  </si>
  <si>
    <t>Texas Instruments</t>
  </si>
  <si>
    <t>Description</t>
  </si>
  <si>
    <t>Printed Circuit Board</t>
  </si>
  <si>
    <t>LED, Red, SMD</t>
  </si>
  <si>
    <t>LED, Green, SMD</t>
  </si>
  <si>
    <t>LED, Yellow, SMD</t>
  </si>
  <si>
    <t>LED, Orange, SMD</t>
  </si>
  <si>
    <t>AA Battery Holder, Through-hole mount</t>
  </si>
  <si>
    <t>CAP, CERM, 10 µF, 6.3 V, +/- 20%, X5R, 0805</t>
  </si>
  <si>
    <t>CAP, CERM, 0.1 µF, 6.3 V, +/- 10%, X7R, 0603</t>
  </si>
  <si>
    <t>Fiducial mark.  There is nothing to buy or mount.</t>
  </si>
  <si>
    <t>Inductor, Drum Core, Ferrite, 4.7 µH, 1.7 A, 0.094 ohm, SMD</t>
  </si>
  <si>
    <t>RES, 1.0 k, 5%, 0.125 W, 0805</t>
  </si>
  <si>
    <t>RES, 1.96 k, 1%, 0.125 W, 0805</t>
  </si>
  <si>
    <t>RES, 3.65 k, 0.5%, 0.1 W, 0805</t>
  </si>
  <si>
    <t>RES, 110, 0.5%, 0.1 W, 0805</t>
  </si>
  <si>
    <t>RES, 470, 0.5%, 0.1 W, 0805</t>
  </si>
  <si>
    <t>RES, 4.70 k, 0.5%, 0.1 W, 0805</t>
  </si>
  <si>
    <t>RES, 560, 5%, 0.125 W, 0805</t>
  </si>
  <si>
    <t>ESD in 0402 Package with 10 pF Capacitance and 6 V Breakdown, 1 Channel, -40 to +125 degC, 2-pin X2SON (DPY), Green (RoHS &amp; no Sb/Br)</t>
  </si>
  <si>
    <t>SINGLE CELL HIGH EFFICIENT STEP-UP CONVERTER, DCK0006A</t>
  </si>
  <si>
    <t>2.5V Low Iq Adjustable Precision Shunt Regulator, DBZ0003A</t>
  </si>
  <si>
    <t>Quad Comparator, DB0014A</t>
  </si>
  <si>
    <t>PackageReference</t>
  </si>
  <si>
    <t>SMD, 2-Leads, Body 1.3x0.8mm</t>
  </si>
  <si>
    <t>1.7x0.65x0.8mm</t>
  </si>
  <si>
    <t>LED, 1.3x0.65x0.8mm</t>
  </si>
  <si>
    <t>0805</t>
  </si>
  <si>
    <t>0603</t>
  </si>
  <si>
    <t>Fiducial</t>
  </si>
  <si>
    <t>4.5x3.2x4mm</t>
  </si>
  <si>
    <t>DPY0002A</t>
  </si>
  <si>
    <t>DCK0006A</t>
  </si>
  <si>
    <t>DBZ0003A</t>
  </si>
  <si>
    <t>DB0014A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</si>
</sst>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8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showGridLines="0" tabSelected="1" zoomScaleNormal="100" workbookViewId="0">
      <pane ySplit="6" topLeftCell="A7" activePane="bottomLeft" state="frozen"/>
      <selection pane="bottomLeft" activeCell="F12" sqref="F1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TIDA-00670E1_BOM.xls</v>
      </c>
      <c r="F1" s="15" t="s">
        <v>7</v>
      </c>
    </row>
    <row r="2" spans="1:13" x14ac:dyDescent="0.2">
      <c r="A2" s="1" t="s">
        <v>2</v>
      </c>
      <c r="B2" s="14" t="s">
        <v>5</v>
      </c>
      <c r="F2" s="16"/>
    </row>
    <row r="3" spans="1:13" x14ac:dyDescent="0.2">
      <c r="A3" s="2" t="s">
        <v>1</v>
      </c>
      <c r="B3" s="14" t="s">
        <v>6</v>
      </c>
      <c r="F3" s="5"/>
    </row>
    <row r="4" spans="1:13" ht="20.25" x14ac:dyDescent="0.2">
      <c r="A4" s="1" t="s">
        <v>4</v>
      </c>
      <c r="B4" s="14" t="s">
        <v>7</v>
      </c>
      <c r="C4" s="1"/>
      <c r="E4" s="1"/>
      <c r="F4" s="13" t="str">
        <f>F1&amp;" REV A Bill of Materials"</f>
        <v>TIDA-00670 REV A Bill of Materials</v>
      </c>
    </row>
    <row r="6" spans="1:13" x14ac:dyDescent="0.2">
      <c r="A6" s="10" t="s">
        <v>3</v>
      </c>
      <c r="B6" s="17" t="s">
        <v>8</v>
      </c>
      <c r="C6" s="17" t="s">
        <v>31</v>
      </c>
      <c r="D6" s="17" t="s">
        <v>32</v>
      </c>
      <c r="E6" s="22" t="s">
        <v>48</v>
      </c>
      <c r="F6" s="17" t="s">
        <v>69</v>
      </c>
      <c r="G6" s="22" t="s">
        <v>79</v>
      </c>
      <c r="H6" s="22" t="s">
        <v>101</v>
      </c>
    </row>
    <row r="7" spans="1:13" s="2" customFormat="1" x14ac:dyDescent="0.2">
      <c r="A7" s="8">
        <f t="shared" ref="A7:A28" si="0">ROW(A7)-ROW($A$6)</f>
        <v>1</v>
      </c>
      <c r="B7" s="18" t="s">
        <v>9</v>
      </c>
      <c r="C7" s="8">
        <v>1</v>
      </c>
      <c r="D7" s="20" t="s">
        <v>33</v>
      </c>
      <c r="E7" s="18" t="s">
        <v>7</v>
      </c>
      <c r="F7" s="23" t="s">
        <v>70</v>
      </c>
      <c r="G7" s="20" t="s">
        <v>80</v>
      </c>
      <c r="H7" s="20" t="s">
        <v>33</v>
      </c>
      <c r="I7" s="4"/>
      <c r="J7" s="4"/>
      <c r="K7" s="4"/>
      <c r="L7" s="4"/>
      <c r="M7" s="4"/>
    </row>
    <row r="8" spans="1:13" s="2" customFormat="1" ht="25.5" x14ac:dyDescent="0.2">
      <c r="A8" s="9">
        <f t="shared" si="0"/>
        <v>2</v>
      </c>
      <c r="B8" s="19" t="s">
        <v>10</v>
      </c>
      <c r="C8" s="9">
        <v>4</v>
      </c>
      <c r="D8" s="21" t="s">
        <v>34</v>
      </c>
      <c r="E8" s="19" t="s">
        <v>49</v>
      </c>
      <c r="F8" s="24" t="s">
        <v>71</v>
      </c>
      <c r="G8" s="21" t="s">
        <v>81</v>
      </c>
      <c r="H8" s="21" t="s">
        <v>102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35</v>
      </c>
      <c r="E9" s="18" t="s">
        <v>50</v>
      </c>
      <c r="F9" s="23" t="s">
        <v>71</v>
      </c>
      <c r="G9" s="20" t="s">
        <v>82</v>
      </c>
      <c r="H9" s="20" t="s">
        <v>103</v>
      </c>
      <c r="I9" s="4"/>
      <c r="J9" s="4"/>
      <c r="K9" s="4"/>
      <c r="L9" s="4"/>
      <c r="M9" s="4"/>
    </row>
    <row r="10" spans="1:13" s="2" customFormat="1" ht="25.5" x14ac:dyDescent="0.2">
      <c r="A10" s="9">
        <f t="shared" si="0"/>
        <v>4</v>
      </c>
      <c r="B10" s="19" t="s">
        <v>12</v>
      </c>
      <c r="C10" s="9">
        <v>1</v>
      </c>
      <c r="D10" s="21" t="s">
        <v>36</v>
      </c>
      <c r="E10" s="19" t="s">
        <v>51</v>
      </c>
      <c r="F10" s="24" t="s">
        <v>71</v>
      </c>
      <c r="G10" s="21" t="s">
        <v>83</v>
      </c>
      <c r="H10" s="21" t="s">
        <v>104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1</v>
      </c>
      <c r="D11" s="20" t="s">
        <v>37</v>
      </c>
      <c r="E11" s="18" t="s">
        <v>52</v>
      </c>
      <c r="F11" s="23" t="s">
        <v>71</v>
      </c>
      <c r="G11" s="20" t="s">
        <v>84</v>
      </c>
      <c r="H11" s="20" t="s">
        <v>102</v>
      </c>
      <c r="I11" s="4"/>
      <c r="J11" s="4"/>
      <c r="K11" s="4"/>
      <c r="L11" s="4"/>
      <c r="M11" s="4"/>
    </row>
    <row r="12" spans="1:13" s="2" customFormat="1" ht="25.5" x14ac:dyDescent="0.2">
      <c r="A12" s="9">
        <f t="shared" si="0"/>
        <v>6</v>
      </c>
      <c r="B12" s="19" t="s">
        <v>14</v>
      </c>
      <c r="C12" s="9">
        <v>1</v>
      </c>
      <c r="D12" s="21" t="s">
        <v>33</v>
      </c>
      <c r="E12" s="19" t="s">
        <v>53</v>
      </c>
      <c r="F12" s="24" t="s">
        <v>72</v>
      </c>
      <c r="G12" s="21" t="s">
        <v>85</v>
      </c>
      <c r="H12" s="21" t="s">
        <v>85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2</v>
      </c>
      <c r="D13" s="20" t="s">
        <v>38</v>
      </c>
      <c r="E13" s="18" t="s">
        <v>54</v>
      </c>
      <c r="F13" s="23" t="s">
        <v>73</v>
      </c>
      <c r="G13" s="20" t="s">
        <v>86</v>
      </c>
      <c r="H13" s="20" t="s">
        <v>105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2</v>
      </c>
      <c r="D14" s="21" t="s">
        <v>39</v>
      </c>
      <c r="E14" s="19" t="s">
        <v>55</v>
      </c>
      <c r="F14" s="24" t="s">
        <v>74</v>
      </c>
      <c r="G14" s="21" t="s">
        <v>87</v>
      </c>
      <c r="H14" s="21" t="s">
        <v>106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2</v>
      </c>
      <c r="D15" s="20" t="s">
        <v>33</v>
      </c>
      <c r="E15" s="18" t="s">
        <v>56</v>
      </c>
      <c r="F15" s="23" t="s">
        <v>56</v>
      </c>
      <c r="G15" s="20" t="s">
        <v>88</v>
      </c>
      <c r="H15" s="20" t="s">
        <v>107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40</v>
      </c>
      <c r="E16" s="19" t="s">
        <v>57</v>
      </c>
      <c r="F16" s="24" t="s">
        <v>75</v>
      </c>
      <c r="G16" s="21" t="s">
        <v>89</v>
      </c>
      <c r="H16" s="21" t="s">
        <v>108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41</v>
      </c>
      <c r="E17" s="18" t="s">
        <v>58</v>
      </c>
      <c r="F17" s="23" t="s">
        <v>76</v>
      </c>
      <c r="G17" s="20" t="s">
        <v>90</v>
      </c>
      <c r="H17" s="20" t="s">
        <v>105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42</v>
      </c>
      <c r="E18" s="19" t="s">
        <v>59</v>
      </c>
      <c r="F18" s="24" t="s">
        <v>76</v>
      </c>
      <c r="G18" s="21" t="s">
        <v>91</v>
      </c>
      <c r="H18" s="21" t="s">
        <v>105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43</v>
      </c>
      <c r="E19" s="18" t="s">
        <v>60</v>
      </c>
      <c r="F19" s="23" t="s">
        <v>77</v>
      </c>
      <c r="G19" s="20" t="s">
        <v>92</v>
      </c>
      <c r="H19" s="20" t="s">
        <v>105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44</v>
      </c>
      <c r="E20" s="19" t="s">
        <v>61</v>
      </c>
      <c r="F20" s="24" t="s">
        <v>77</v>
      </c>
      <c r="G20" s="21" t="s">
        <v>93</v>
      </c>
      <c r="H20" s="21" t="s">
        <v>105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7</v>
      </c>
      <c r="D21" s="20" t="s">
        <v>45</v>
      </c>
      <c r="E21" s="18" t="s">
        <v>62</v>
      </c>
      <c r="F21" s="23" t="s">
        <v>77</v>
      </c>
      <c r="G21" s="20" t="s">
        <v>94</v>
      </c>
      <c r="H21" s="20" t="s">
        <v>105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46</v>
      </c>
      <c r="E22" s="19" t="s">
        <v>63</v>
      </c>
      <c r="F22" s="24" t="s">
        <v>77</v>
      </c>
      <c r="G22" s="21" t="s">
        <v>95</v>
      </c>
      <c r="H22" s="21" t="s">
        <v>105</v>
      </c>
      <c r="I22" s="4"/>
      <c r="J22" s="4"/>
      <c r="K22" s="4"/>
      <c r="L22" s="4"/>
      <c r="M22" s="4"/>
    </row>
    <row r="23" spans="1:13" s="2" customFormat="1" ht="38.25" x14ac:dyDescent="0.2">
      <c r="A23" s="8">
        <f t="shared" si="0"/>
        <v>17</v>
      </c>
      <c r="B23" s="18" t="s">
        <v>25</v>
      </c>
      <c r="C23" s="8">
        <v>8</v>
      </c>
      <c r="D23" s="20" t="s">
        <v>47</v>
      </c>
      <c r="E23" s="18" t="s">
        <v>64</v>
      </c>
      <c r="F23" s="23" t="s">
        <v>76</v>
      </c>
      <c r="G23" s="20" t="s">
        <v>96</v>
      </c>
      <c r="H23" s="20" t="s">
        <v>105</v>
      </c>
      <c r="I23" s="4"/>
      <c r="J23" s="4"/>
      <c r="K23" s="4"/>
      <c r="L23" s="4"/>
      <c r="M23" s="4"/>
    </row>
    <row r="24" spans="1:13" s="2" customFormat="1" ht="38.25" x14ac:dyDescent="0.2">
      <c r="A24" s="9">
        <f t="shared" si="0"/>
        <v>18</v>
      </c>
      <c r="B24" s="19" t="s">
        <v>26</v>
      </c>
      <c r="C24" s="9">
        <v>1</v>
      </c>
      <c r="D24" s="21" t="s">
        <v>33</v>
      </c>
      <c r="E24" s="19" t="s">
        <v>65</v>
      </c>
      <c r="F24" s="24" t="s">
        <v>78</v>
      </c>
      <c r="G24" s="21" t="s">
        <v>97</v>
      </c>
      <c r="H24" s="21" t="s">
        <v>109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33</v>
      </c>
      <c r="E25" s="18" t="s">
        <v>66</v>
      </c>
      <c r="F25" s="23" t="s">
        <v>78</v>
      </c>
      <c r="G25" s="20" t="s">
        <v>98</v>
      </c>
      <c r="H25" s="20" t="s">
        <v>110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33</v>
      </c>
      <c r="E26" s="19" t="s">
        <v>67</v>
      </c>
      <c r="F26" s="24" t="s">
        <v>78</v>
      </c>
      <c r="G26" s="21" t="s">
        <v>99</v>
      </c>
      <c r="H26" s="21" t="s">
        <v>111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2</v>
      </c>
      <c r="D27" s="20" t="s">
        <v>33</v>
      </c>
      <c r="E27" s="18" t="s">
        <v>68</v>
      </c>
      <c r="F27" s="23" t="s">
        <v>78</v>
      </c>
      <c r="G27" s="20" t="s">
        <v>100</v>
      </c>
      <c r="H27" s="20" t="s">
        <v>112</v>
      </c>
      <c r="I27" s="4"/>
      <c r="J27" s="4"/>
      <c r="K27" s="4"/>
      <c r="L27" s="4"/>
      <c r="M27" s="4"/>
    </row>
    <row r="28" spans="1:13" s="2" customFormat="1" ht="25.5" x14ac:dyDescent="0.2">
      <c r="A28" s="9">
        <f t="shared" si="0"/>
        <v>22</v>
      </c>
      <c r="B28" s="19" t="s">
        <v>30</v>
      </c>
      <c r="C28" s="9">
        <v>0</v>
      </c>
      <c r="D28" s="21" t="s">
        <v>33</v>
      </c>
      <c r="E28" s="19" t="s">
        <v>56</v>
      </c>
      <c r="F28" s="24" t="s">
        <v>56</v>
      </c>
      <c r="G28" s="21" t="s">
        <v>88</v>
      </c>
      <c r="H28" s="21" t="s">
        <v>107</v>
      </c>
      <c r="I28" s="4"/>
      <c r="J28" s="4"/>
      <c r="K28" s="4"/>
      <c r="L28" s="4"/>
      <c r="M28" s="4"/>
    </row>
    <row r="29" spans="1:13" ht="16.5" customHeight="1" x14ac:dyDescent="0.2">
      <c r="B29" s="11"/>
      <c r="C29" s="7"/>
      <c r="E29" s="6"/>
      <c r="F29" s="7"/>
    </row>
  </sheetData>
  <phoneticPr fontId="0" type="noConversion"/>
  <conditionalFormatting sqref="F7:F8">
    <cfRule type="containsText" dxfId="20" priority="21" stopIfTrue="1" operator="containsText" text=", ">
      <formula>NOT(ISERROR(SEARCH(", ",F7)))</formula>
    </cfRule>
  </conditionalFormatting>
  <conditionalFormatting sqref="F9">
    <cfRule type="containsText" dxfId="19" priority="20" stopIfTrue="1" operator="containsText" text=", ">
      <formula>NOT(ISERROR(SEARCH(", ",F9)))</formula>
    </cfRule>
  </conditionalFormatting>
  <conditionalFormatting sqref="F10">
    <cfRule type="containsText" dxfId="18" priority="19" stopIfTrue="1" operator="containsText" text=", ">
      <formula>NOT(ISERROR(SEARCH(", ",F10)))</formula>
    </cfRule>
  </conditionalFormatting>
  <conditionalFormatting sqref="F11">
    <cfRule type="containsText" dxfId="17" priority="18" stopIfTrue="1" operator="containsText" text=", ">
      <formula>NOT(ISERROR(SEARCH(", ",F11)))</formula>
    </cfRule>
  </conditionalFormatting>
  <conditionalFormatting sqref="F12">
    <cfRule type="containsText" dxfId="16" priority="17" stopIfTrue="1" operator="containsText" text=", ">
      <formula>NOT(ISERROR(SEARCH(", ",F12)))</formula>
    </cfRule>
  </conditionalFormatting>
  <conditionalFormatting sqref="F13">
    <cfRule type="containsText" dxfId="15" priority="16" stopIfTrue="1" operator="containsText" text=", ">
      <formula>NOT(ISERROR(SEARCH(", ",F13)))</formula>
    </cfRule>
  </conditionalFormatting>
  <conditionalFormatting sqref="F14">
    <cfRule type="containsText" dxfId="14" priority="15" stopIfTrue="1" operator="containsText" text=", ">
      <formula>NOT(ISERROR(SEARCH(", ",F14)))</formula>
    </cfRule>
  </conditionalFormatting>
  <conditionalFormatting sqref="F15">
    <cfRule type="containsText" dxfId="13" priority="14" stopIfTrue="1" operator="containsText" text=", ">
      <formula>NOT(ISERROR(SEARCH(", ",F15)))</formula>
    </cfRule>
  </conditionalFormatting>
  <conditionalFormatting sqref="F16">
    <cfRule type="containsText" dxfId="12" priority="13" stopIfTrue="1" operator="containsText" text=", ">
      <formula>NOT(ISERROR(SEARCH(", ",F16)))</formula>
    </cfRule>
  </conditionalFormatting>
  <conditionalFormatting sqref="F17">
    <cfRule type="containsText" dxfId="11" priority="12" stopIfTrue="1" operator="containsText" text=", ">
      <formula>NOT(ISERROR(SEARCH(", ",F17)))</formula>
    </cfRule>
  </conditionalFormatting>
  <conditionalFormatting sqref="F18">
    <cfRule type="containsText" dxfId="10" priority="11" stopIfTrue="1" operator="containsText" text=", ">
      <formula>NOT(ISERROR(SEARCH(", ",F18)))</formula>
    </cfRule>
  </conditionalFormatting>
  <conditionalFormatting sqref="F19">
    <cfRule type="containsText" dxfId="9" priority="10" stopIfTrue="1" operator="containsText" text=", ">
      <formula>NOT(ISERROR(SEARCH(", ",F19)))</formula>
    </cfRule>
  </conditionalFormatting>
  <conditionalFormatting sqref="F20">
    <cfRule type="containsText" dxfId="8" priority="9" stopIfTrue="1" operator="containsText" text=", ">
      <formula>NOT(ISERROR(SEARCH(", ",F20)))</formula>
    </cfRule>
  </conditionalFormatting>
  <conditionalFormatting sqref="F21">
    <cfRule type="containsText" dxfId="7" priority="8" stopIfTrue="1" operator="containsText" text=", ">
      <formula>NOT(ISERROR(SEARCH(", ",F21)))</formula>
    </cfRule>
  </conditionalFormatting>
  <conditionalFormatting sqref="F22">
    <cfRule type="containsText" dxfId="6" priority="7" stopIfTrue="1" operator="containsText" text=", ">
      <formula>NOT(ISERROR(SEARCH(", ",F22)))</formula>
    </cfRule>
  </conditionalFormatting>
  <conditionalFormatting sqref="F23">
    <cfRule type="containsText" dxfId="5" priority="6" stopIfTrue="1" operator="containsText" text=", ">
      <formula>NOT(ISERROR(SEARCH(", ",F23)))</formula>
    </cfRule>
  </conditionalFormatting>
  <conditionalFormatting sqref="F24">
    <cfRule type="containsText" dxfId="4" priority="5" stopIfTrue="1" operator="containsText" text=", ">
      <formula>NOT(ISERROR(SEARCH(", ",F24)))</formula>
    </cfRule>
  </conditionalFormatting>
  <conditionalFormatting sqref="F25">
    <cfRule type="containsText" dxfId="3" priority="4" stopIfTrue="1" operator="containsText" text=", ">
      <formula>NOT(ISERROR(SEARCH(", ",F25)))</formula>
    </cfRule>
  </conditionalFormatting>
  <conditionalFormatting sqref="F26">
    <cfRule type="containsText" dxfId="2" priority="3" stopIfTrue="1" operator="containsText" text=", ">
      <formula>NOT(ISERROR(SEARCH(", ",F26)))</formula>
    </cfRule>
  </conditionalFormatting>
  <conditionalFormatting sqref="F27">
    <cfRule type="containsText" dxfId="1" priority="2" stopIfTrue="1" operator="containsText" text=", ">
      <formula>NOT(ISERROR(SEARCH(", ",F27)))</formula>
    </cfRule>
  </conditionalFormatting>
  <conditionalFormatting sqref="F28">
    <cfRule type="containsText" dxfId="0" priority="1" stopIfTrue="1" operator="containsText" text=", ">
      <formula>NOT(ISERROR(SEARCH(", ",F28)))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Schultis, Michael</dc:creator>
  <cp:lastModifiedBy>Schultis, Michael</cp:lastModifiedBy>
  <cp:lastPrinted>2008-09-09T17:29:39Z</cp:lastPrinted>
  <dcterms:created xsi:type="dcterms:W3CDTF">2000-10-27T00:30:29Z</dcterms:created>
  <dcterms:modified xsi:type="dcterms:W3CDTF">2015-09-18T17:59:13Z</dcterms:modified>
</cp:coreProperties>
</file>