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filterPrivacy="1" defaultThemeVersion="124226"/>
  <xr:revisionPtr revIDLastSave="0" documentId="13_ncr:1_{73CAC11A-3D78-457B-A1E1-9792C161DCF2}" xr6:coauthVersionLast="36" xr6:coauthVersionMax="36" xr10:uidLastSave="{00000000-0000-0000-0000-000000000000}"/>
  <bookViews>
    <workbookView xWindow="1680" yWindow="825" windowWidth="23235" windowHeight="12390" tabRatio="549" activeTab="3" xr2:uid="{00000000-000D-0000-FFFF-FFFF00000000}"/>
  </bookViews>
  <sheets>
    <sheet name="Pin_Mapping" sheetId="2" r:id="rId1"/>
    <sheet name="Scratch" sheetId="3" r:id="rId2"/>
    <sheet name="Sheet1" sheetId="4" r:id="rId3"/>
    <sheet name="Sheet2" sheetId="5" r:id="rId4"/>
  </sheets>
  <definedNames>
    <definedName name="_xlnm._FilterDatabase" localSheetId="0" hidden="1">Pin_Mapping!$A$5:$AG$70</definedName>
    <definedName name="_xlnm._FilterDatabase" localSheetId="1" hidden="1">Scratch!$A$1:$E$353</definedName>
    <definedName name="_xlnm._FilterDatabase" localSheetId="2" hidden="1">Sheet1!$A$1:$A$66</definedName>
  </definedNames>
  <calcPr calcId="191029"/>
</workbook>
</file>

<file path=xl/calcChain.xml><?xml version="1.0" encoding="utf-8"?>
<calcChain xmlns="http://schemas.openxmlformats.org/spreadsheetml/2006/main">
  <c r="Q70" i="5" l="1"/>
  <c r="P70" i="5"/>
  <c r="M70" i="5"/>
  <c r="L70" i="5"/>
  <c r="F70" i="5"/>
  <c r="Q69" i="5"/>
  <c r="P69" i="5"/>
  <c r="M69" i="5"/>
  <c r="L69" i="5"/>
  <c r="F69" i="5"/>
  <c r="Q68" i="5"/>
  <c r="P68" i="5"/>
  <c r="M68" i="5"/>
  <c r="L68" i="5"/>
  <c r="F68" i="5"/>
  <c r="Q67" i="5"/>
  <c r="P67" i="5"/>
  <c r="M67" i="5"/>
  <c r="L67" i="5"/>
  <c r="F67" i="5"/>
  <c r="Q66" i="5"/>
  <c r="P66" i="5"/>
  <c r="M66" i="5"/>
  <c r="L66" i="5"/>
  <c r="F66" i="5"/>
  <c r="Q65" i="5"/>
  <c r="P65" i="5"/>
  <c r="M65" i="5"/>
  <c r="L65" i="5"/>
  <c r="F65" i="5"/>
  <c r="Q64" i="5"/>
  <c r="P64" i="5"/>
  <c r="M64" i="5"/>
  <c r="L64" i="5"/>
  <c r="F64" i="5"/>
  <c r="Q63" i="5"/>
  <c r="P63" i="5"/>
  <c r="M63" i="5"/>
  <c r="L63" i="5"/>
  <c r="F63" i="5"/>
  <c r="Q62" i="5"/>
  <c r="P62" i="5"/>
  <c r="M62" i="5"/>
  <c r="L62" i="5"/>
  <c r="F62" i="5"/>
  <c r="Q61" i="5"/>
  <c r="P61" i="5"/>
  <c r="M61" i="5"/>
  <c r="L61" i="5"/>
  <c r="F61" i="5"/>
  <c r="Q60" i="5"/>
  <c r="P60" i="5"/>
  <c r="M60" i="5"/>
  <c r="L60" i="5"/>
  <c r="F60" i="5"/>
  <c r="Q59" i="5"/>
  <c r="P59" i="5"/>
  <c r="M59" i="5"/>
  <c r="L59" i="5"/>
  <c r="F59" i="5"/>
  <c r="Q58" i="5"/>
  <c r="P58" i="5"/>
  <c r="M58" i="5"/>
  <c r="L58" i="5"/>
  <c r="F58" i="5"/>
  <c r="Q57" i="5"/>
  <c r="P57" i="5"/>
  <c r="M57" i="5"/>
  <c r="L57" i="5"/>
  <c r="F57" i="5"/>
  <c r="Q56" i="5"/>
  <c r="P56" i="5"/>
  <c r="M56" i="5"/>
  <c r="L56" i="5"/>
  <c r="F56" i="5"/>
  <c r="Q55" i="5"/>
  <c r="P55" i="5"/>
  <c r="M55" i="5"/>
  <c r="L55" i="5"/>
  <c r="F55" i="5"/>
  <c r="Q54" i="5"/>
  <c r="P54" i="5"/>
  <c r="M54" i="5"/>
  <c r="L54" i="5"/>
  <c r="F54" i="5"/>
  <c r="Q53" i="5"/>
  <c r="P53" i="5"/>
  <c r="M53" i="5"/>
  <c r="L53" i="5"/>
  <c r="F53" i="5"/>
  <c r="Q52" i="5"/>
  <c r="P52" i="5"/>
  <c r="M52" i="5"/>
  <c r="L52" i="5"/>
  <c r="F52" i="5"/>
  <c r="Q51" i="5"/>
  <c r="P51" i="5"/>
  <c r="M51" i="5"/>
  <c r="L51" i="5"/>
  <c r="F51" i="5"/>
  <c r="Q50" i="5"/>
  <c r="P50" i="5"/>
  <c r="M50" i="5"/>
  <c r="L50" i="5"/>
  <c r="F50" i="5"/>
  <c r="Q49" i="5"/>
  <c r="P49" i="5"/>
  <c r="M49" i="5"/>
  <c r="L49" i="5"/>
  <c r="F49" i="5"/>
  <c r="Q48" i="5"/>
  <c r="P48" i="5"/>
  <c r="M48" i="5"/>
  <c r="L48" i="5"/>
  <c r="F48" i="5"/>
  <c r="Q47" i="5"/>
  <c r="P47" i="5"/>
  <c r="M47" i="5"/>
  <c r="L47" i="5"/>
  <c r="F47" i="5"/>
  <c r="Q46" i="5"/>
  <c r="P46" i="5"/>
  <c r="M46" i="5"/>
  <c r="L46" i="5"/>
  <c r="F46" i="5"/>
  <c r="Q45" i="5"/>
  <c r="P45" i="5"/>
  <c r="M45" i="5"/>
  <c r="L45" i="5"/>
  <c r="F45" i="5"/>
  <c r="Q44" i="5"/>
  <c r="P44" i="5"/>
  <c r="M44" i="5"/>
  <c r="L44" i="5"/>
  <c r="F44" i="5"/>
  <c r="Q43" i="5"/>
  <c r="P43" i="5"/>
  <c r="M43" i="5"/>
  <c r="L43" i="5"/>
  <c r="F43" i="5"/>
  <c r="Q42" i="5"/>
  <c r="P42" i="5"/>
  <c r="M42" i="5"/>
  <c r="L42" i="5"/>
  <c r="F42" i="5"/>
  <c r="Q41" i="5"/>
  <c r="P41" i="5"/>
  <c r="M41" i="5"/>
  <c r="L41" i="5"/>
  <c r="F41" i="5"/>
  <c r="Q40" i="5"/>
  <c r="P40" i="5"/>
  <c r="M40" i="5"/>
  <c r="L40" i="5"/>
  <c r="F40" i="5"/>
  <c r="Q39" i="5"/>
  <c r="P39" i="5"/>
  <c r="M39" i="5"/>
  <c r="L39" i="5"/>
  <c r="F39" i="5"/>
  <c r="Q38" i="5"/>
  <c r="P38" i="5"/>
  <c r="M38" i="5"/>
  <c r="L38" i="5"/>
  <c r="F38" i="5"/>
  <c r="Q37" i="5"/>
  <c r="P37" i="5"/>
  <c r="M37" i="5"/>
  <c r="L37" i="5"/>
  <c r="F37" i="5"/>
  <c r="Q36" i="5"/>
  <c r="P36" i="5"/>
  <c r="M36" i="5"/>
  <c r="L36" i="5"/>
  <c r="F36" i="5"/>
  <c r="Q35" i="5"/>
  <c r="P35" i="5"/>
  <c r="M35" i="5"/>
  <c r="L35" i="5"/>
  <c r="F35" i="5"/>
  <c r="Q34" i="5"/>
  <c r="P34" i="5"/>
  <c r="M34" i="5"/>
  <c r="L34" i="5"/>
  <c r="F34" i="5"/>
  <c r="Q33" i="5"/>
  <c r="P33" i="5"/>
  <c r="M33" i="5"/>
  <c r="L33" i="5"/>
  <c r="F33" i="5"/>
  <c r="Q32" i="5"/>
  <c r="P32" i="5"/>
  <c r="M32" i="5"/>
  <c r="L32" i="5"/>
  <c r="F32" i="5"/>
  <c r="Q31" i="5"/>
  <c r="P31" i="5"/>
  <c r="M31" i="5"/>
  <c r="L31" i="5"/>
  <c r="F31" i="5"/>
  <c r="Q30" i="5"/>
  <c r="P30" i="5"/>
  <c r="M30" i="5"/>
  <c r="L30" i="5"/>
  <c r="F30" i="5"/>
  <c r="Q29" i="5"/>
  <c r="P29" i="5"/>
  <c r="M29" i="5"/>
  <c r="L29" i="5"/>
  <c r="F29" i="5"/>
  <c r="Q28" i="5"/>
  <c r="P28" i="5"/>
  <c r="M28" i="5"/>
  <c r="L28" i="5"/>
  <c r="F28" i="5"/>
  <c r="Q27" i="5"/>
  <c r="P27" i="5"/>
  <c r="M27" i="5"/>
  <c r="L27" i="5"/>
  <c r="F27" i="5"/>
  <c r="Q26" i="5"/>
  <c r="P26" i="5"/>
  <c r="M26" i="5"/>
  <c r="L26" i="5"/>
  <c r="F26" i="5"/>
  <c r="Q25" i="5"/>
  <c r="P25" i="5"/>
  <c r="M25" i="5"/>
  <c r="L25" i="5"/>
  <c r="F25" i="5"/>
  <c r="Q24" i="5"/>
  <c r="P24" i="5"/>
  <c r="M24" i="5"/>
  <c r="L24" i="5"/>
  <c r="F24" i="5"/>
  <c r="Q23" i="5"/>
  <c r="P23" i="5"/>
  <c r="M23" i="5"/>
  <c r="L23" i="5"/>
  <c r="F23" i="5"/>
  <c r="Q22" i="5"/>
  <c r="P22" i="5"/>
  <c r="M22" i="5"/>
  <c r="L22" i="5"/>
  <c r="F22" i="5"/>
  <c r="Q21" i="5"/>
  <c r="P21" i="5"/>
  <c r="M21" i="5"/>
  <c r="L21" i="5"/>
  <c r="F21" i="5"/>
  <c r="Q20" i="5"/>
  <c r="P20" i="5"/>
  <c r="M20" i="5"/>
  <c r="L20" i="5"/>
  <c r="F20" i="5"/>
  <c r="Q19" i="5"/>
  <c r="P19" i="5"/>
  <c r="M19" i="5"/>
  <c r="L19" i="5"/>
  <c r="F19" i="5"/>
  <c r="Q18" i="5"/>
  <c r="P18" i="5"/>
  <c r="M18" i="5"/>
  <c r="L18" i="5"/>
  <c r="F18" i="5"/>
  <c r="Q17" i="5"/>
  <c r="P17" i="5"/>
  <c r="M17" i="5"/>
  <c r="L17" i="5"/>
  <c r="F17" i="5"/>
  <c r="Q16" i="5"/>
  <c r="P16" i="5"/>
  <c r="M16" i="5"/>
  <c r="L16" i="5"/>
  <c r="F16" i="5"/>
  <c r="Q15" i="5"/>
  <c r="P15" i="5"/>
  <c r="M15" i="5"/>
  <c r="L15" i="5"/>
  <c r="F15" i="5"/>
  <c r="Q14" i="5"/>
  <c r="P14" i="5"/>
  <c r="M14" i="5"/>
  <c r="L14" i="5"/>
  <c r="F14" i="5"/>
  <c r="Q13" i="5"/>
  <c r="P13" i="5"/>
  <c r="M13" i="5"/>
  <c r="L13" i="5"/>
  <c r="F13" i="5"/>
  <c r="Q12" i="5"/>
  <c r="P12" i="5"/>
  <c r="M12" i="5"/>
  <c r="L12" i="5"/>
  <c r="F12" i="5"/>
  <c r="Q11" i="5"/>
  <c r="P11" i="5"/>
  <c r="M11" i="5"/>
  <c r="L11" i="5"/>
  <c r="F11" i="5"/>
  <c r="Q10" i="5"/>
  <c r="P10" i="5"/>
  <c r="M10" i="5"/>
  <c r="L10" i="5"/>
  <c r="F10" i="5"/>
  <c r="Q9" i="5"/>
  <c r="P9" i="5"/>
  <c r="M9" i="5"/>
  <c r="L9" i="5"/>
  <c r="F9" i="5"/>
  <c r="Q8" i="5"/>
  <c r="P8" i="5"/>
  <c r="M8" i="5"/>
  <c r="L8" i="5"/>
  <c r="F8" i="5"/>
  <c r="Q7" i="5"/>
  <c r="P7" i="5"/>
  <c r="M7" i="5"/>
  <c r="L7" i="5"/>
  <c r="F7" i="5"/>
  <c r="Q6" i="5"/>
  <c r="P6" i="5"/>
  <c r="M6" i="5"/>
  <c r="L6" i="5"/>
  <c r="F6" i="5"/>
  <c r="D3" i="3" l="1"/>
  <c r="E3" i="3" s="1"/>
  <c r="D4" i="3"/>
  <c r="E4" i="3" s="1"/>
  <c r="D5" i="3"/>
  <c r="E5" i="3" s="1"/>
  <c r="D6" i="3"/>
  <c r="E6" i="3" s="1"/>
  <c r="D7" i="3"/>
  <c r="E7" i="3" s="1"/>
  <c r="D8" i="3"/>
  <c r="E8" i="3" s="1"/>
  <c r="D9" i="3"/>
  <c r="E9" i="3" s="1"/>
  <c r="D10" i="3"/>
  <c r="E10" i="3" s="1"/>
  <c r="D11" i="3"/>
  <c r="E11" i="3" s="1"/>
  <c r="D12" i="3"/>
  <c r="E12" i="3" s="1"/>
  <c r="D13" i="3"/>
  <c r="E13" i="3" s="1"/>
  <c r="D14" i="3"/>
  <c r="E14" i="3" s="1"/>
  <c r="D15" i="3"/>
  <c r="E15" i="3" s="1"/>
  <c r="D16" i="3"/>
  <c r="E16" i="3" s="1"/>
  <c r="D17" i="3"/>
  <c r="E17" i="3" s="1"/>
  <c r="D18" i="3"/>
  <c r="E18" i="3" s="1"/>
  <c r="D19" i="3"/>
  <c r="E19" i="3" s="1"/>
  <c r="D20" i="3"/>
  <c r="E20" i="3" s="1"/>
  <c r="D21" i="3"/>
  <c r="E21" i="3" s="1"/>
  <c r="D22" i="3"/>
  <c r="E22" i="3" s="1"/>
  <c r="D23" i="3"/>
  <c r="E23" i="3" s="1"/>
  <c r="D24" i="3"/>
  <c r="E24" i="3" s="1"/>
  <c r="D25" i="3"/>
  <c r="E25" i="3" s="1"/>
  <c r="D26" i="3"/>
  <c r="E26" i="3" s="1"/>
  <c r="D27" i="3"/>
  <c r="E27" i="3" s="1"/>
  <c r="D28" i="3"/>
  <c r="E28" i="3" s="1"/>
  <c r="D29" i="3"/>
  <c r="E29" i="3" s="1"/>
  <c r="D30" i="3"/>
  <c r="E30" i="3" s="1"/>
  <c r="D31" i="3"/>
  <c r="E31" i="3" s="1"/>
  <c r="D32" i="3"/>
  <c r="E32" i="3" s="1"/>
  <c r="D33" i="3"/>
  <c r="E33" i="3" s="1"/>
  <c r="D34" i="3"/>
  <c r="E34" i="3" s="1"/>
  <c r="D35" i="3"/>
  <c r="E35" i="3" s="1"/>
  <c r="D36" i="3"/>
  <c r="E36" i="3" s="1"/>
  <c r="D37" i="3"/>
  <c r="E37" i="3" s="1"/>
  <c r="D38" i="3"/>
  <c r="E38" i="3" s="1"/>
  <c r="D39" i="3"/>
  <c r="E39" i="3" s="1"/>
  <c r="D40" i="3"/>
  <c r="E40" i="3" s="1"/>
  <c r="D41" i="3"/>
  <c r="E41" i="3" s="1"/>
  <c r="D42" i="3"/>
  <c r="E42" i="3" s="1"/>
  <c r="D43" i="3"/>
  <c r="E43" i="3" s="1"/>
  <c r="D44" i="3"/>
  <c r="E44" i="3" s="1"/>
  <c r="D45" i="3"/>
  <c r="E45" i="3" s="1"/>
  <c r="D46" i="3"/>
  <c r="E46" i="3" s="1"/>
  <c r="D47" i="3"/>
  <c r="E47" i="3" s="1"/>
  <c r="D48" i="3"/>
  <c r="E48" i="3" s="1"/>
  <c r="D49" i="3"/>
  <c r="E49" i="3" s="1"/>
  <c r="D50" i="3"/>
  <c r="E50" i="3" s="1"/>
  <c r="D51" i="3"/>
  <c r="E51" i="3" s="1"/>
  <c r="D52" i="3"/>
  <c r="E52" i="3" s="1"/>
  <c r="D53" i="3"/>
  <c r="E53" i="3" s="1"/>
  <c r="D54" i="3"/>
  <c r="E54" i="3" s="1"/>
  <c r="D55" i="3"/>
  <c r="E55" i="3" s="1"/>
  <c r="D56" i="3"/>
  <c r="E56" i="3" s="1"/>
  <c r="D57" i="3"/>
  <c r="E57" i="3" s="1"/>
  <c r="D58" i="3"/>
  <c r="E58" i="3" s="1"/>
  <c r="D59" i="3"/>
  <c r="E59" i="3" s="1"/>
  <c r="D60" i="3"/>
  <c r="E60" i="3" s="1"/>
  <c r="D61" i="3"/>
  <c r="E61" i="3" s="1"/>
  <c r="D62" i="3"/>
  <c r="E62" i="3" s="1"/>
  <c r="D63" i="3"/>
  <c r="E63" i="3" s="1"/>
  <c r="D64" i="3"/>
  <c r="E64" i="3" s="1"/>
  <c r="D65" i="3"/>
  <c r="E65" i="3" s="1"/>
  <c r="D66" i="3"/>
  <c r="E66" i="3" s="1"/>
  <c r="D67" i="3"/>
  <c r="E67" i="3" s="1"/>
  <c r="D68" i="3"/>
  <c r="E68" i="3" s="1"/>
  <c r="D69" i="3"/>
  <c r="E69" i="3" s="1"/>
  <c r="D70" i="3"/>
  <c r="E70" i="3" s="1"/>
  <c r="D71" i="3"/>
  <c r="E71" i="3" s="1"/>
  <c r="D72" i="3"/>
  <c r="E72" i="3" s="1"/>
  <c r="D73" i="3"/>
  <c r="E73" i="3" s="1"/>
  <c r="D74" i="3"/>
  <c r="E74" i="3" s="1"/>
  <c r="D75" i="3"/>
  <c r="E75" i="3" s="1"/>
  <c r="D76" i="3"/>
  <c r="E76" i="3" s="1"/>
  <c r="D77" i="3"/>
  <c r="E77" i="3" s="1"/>
  <c r="D78" i="3"/>
  <c r="E78" i="3" s="1"/>
  <c r="D79" i="3"/>
  <c r="E79" i="3" s="1"/>
  <c r="D80" i="3"/>
  <c r="E80" i="3" s="1"/>
  <c r="D81" i="3"/>
  <c r="E81" i="3" s="1"/>
  <c r="D82" i="3"/>
  <c r="E82" i="3" s="1"/>
  <c r="D83" i="3"/>
  <c r="E83" i="3" s="1"/>
  <c r="D84" i="3"/>
  <c r="E84" i="3" s="1"/>
  <c r="D85" i="3"/>
  <c r="E85" i="3" s="1"/>
  <c r="D86" i="3"/>
  <c r="E86" i="3" s="1"/>
  <c r="D87" i="3"/>
  <c r="E87" i="3" s="1"/>
  <c r="D88" i="3"/>
  <c r="E88" i="3" s="1"/>
  <c r="D89" i="3"/>
  <c r="E89" i="3" s="1"/>
  <c r="D90" i="3"/>
  <c r="E90" i="3" s="1"/>
  <c r="D91" i="3"/>
  <c r="E91" i="3" s="1"/>
  <c r="D92" i="3"/>
  <c r="E92" i="3" s="1"/>
  <c r="D93" i="3"/>
  <c r="E93" i="3" s="1"/>
  <c r="D94" i="3"/>
  <c r="E94" i="3" s="1"/>
  <c r="D95" i="3"/>
  <c r="E95" i="3" s="1"/>
  <c r="D96" i="3"/>
  <c r="E96" i="3" s="1"/>
  <c r="D97" i="3"/>
  <c r="E97" i="3" s="1"/>
  <c r="D98" i="3"/>
  <c r="E98" i="3" s="1"/>
  <c r="D99" i="3"/>
  <c r="E99" i="3" s="1"/>
  <c r="D100" i="3"/>
  <c r="E100" i="3" s="1"/>
  <c r="D101" i="3"/>
  <c r="E101" i="3" s="1"/>
  <c r="D102" i="3"/>
  <c r="E102" i="3" s="1"/>
  <c r="D103" i="3"/>
  <c r="E103" i="3" s="1"/>
  <c r="D104" i="3"/>
  <c r="E104" i="3" s="1"/>
  <c r="D105" i="3"/>
  <c r="E105" i="3" s="1"/>
  <c r="D106" i="3"/>
  <c r="E106" i="3" s="1"/>
  <c r="D107" i="3"/>
  <c r="E107" i="3" s="1"/>
  <c r="D108" i="3"/>
  <c r="E108" i="3" s="1"/>
  <c r="D109" i="3"/>
  <c r="E109" i="3" s="1"/>
  <c r="D110" i="3"/>
  <c r="E110" i="3" s="1"/>
  <c r="D111" i="3"/>
  <c r="E111" i="3" s="1"/>
  <c r="D112" i="3"/>
  <c r="E112" i="3" s="1"/>
  <c r="D113" i="3"/>
  <c r="E113" i="3" s="1"/>
  <c r="D114" i="3"/>
  <c r="E114" i="3" s="1"/>
  <c r="D115" i="3"/>
  <c r="E115" i="3" s="1"/>
  <c r="D116" i="3"/>
  <c r="E116" i="3" s="1"/>
  <c r="D117" i="3"/>
  <c r="E117" i="3" s="1"/>
  <c r="D118" i="3"/>
  <c r="E118" i="3" s="1"/>
  <c r="D119" i="3"/>
  <c r="E119" i="3" s="1"/>
  <c r="D120" i="3"/>
  <c r="E120" i="3" s="1"/>
  <c r="D121" i="3"/>
  <c r="E121" i="3" s="1"/>
  <c r="D122" i="3"/>
  <c r="E122" i="3" s="1"/>
  <c r="D123" i="3"/>
  <c r="E123" i="3" s="1"/>
  <c r="D124" i="3"/>
  <c r="E124" i="3" s="1"/>
  <c r="D125" i="3"/>
  <c r="E125" i="3" s="1"/>
  <c r="D126" i="3"/>
  <c r="E126" i="3" s="1"/>
  <c r="D127" i="3"/>
  <c r="E127" i="3" s="1"/>
  <c r="D128" i="3"/>
  <c r="E128" i="3" s="1"/>
  <c r="D129" i="3"/>
  <c r="E129" i="3" s="1"/>
  <c r="D130" i="3"/>
  <c r="E130" i="3" s="1"/>
  <c r="D131" i="3"/>
  <c r="E131" i="3" s="1"/>
  <c r="D132" i="3"/>
  <c r="E132" i="3" s="1"/>
  <c r="D133" i="3"/>
  <c r="E133" i="3" s="1"/>
  <c r="D134" i="3"/>
  <c r="E134" i="3" s="1"/>
  <c r="D135" i="3"/>
  <c r="E135" i="3" s="1"/>
  <c r="D136" i="3"/>
  <c r="E136" i="3" s="1"/>
  <c r="D137" i="3"/>
  <c r="E137" i="3" s="1"/>
  <c r="D138" i="3"/>
  <c r="E138" i="3" s="1"/>
  <c r="D139" i="3"/>
  <c r="E139" i="3" s="1"/>
  <c r="D140" i="3"/>
  <c r="E140" i="3" s="1"/>
  <c r="D141" i="3"/>
  <c r="E141" i="3" s="1"/>
  <c r="D142" i="3"/>
  <c r="E142" i="3" s="1"/>
  <c r="D143" i="3"/>
  <c r="E143" i="3" s="1"/>
  <c r="D144" i="3"/>
  <c r="E144" i="3" s="1"/>
  <c r="D145" i="3"/>
  <c r="E145" i="3" s="1"/>
  <c r="D146" i="3"/>
  <c r="E146" i="3" s="1"/>
  <c r="D147" i="3"/>
  <c r="E147" i="3" s="1"/>
  <c r="D148" i="3"/>
  <c r="E148" i="3" s="1"/>
  <c r="D149" i="3"/>
  <c r="E149" i="3" s="1"/>
  <c r="D150" i="3"/>
  <c r="E150" i="3" s="1"/>
  <c r="D151" i="3"/>
  <c r="E151" i="3" s="1"/>
  <c r="D152" i="3"/>
  <c r="E152" i="3" s="1"/>
  <c r="D153" i="3"/>
  <c r="E153" i="3" s="1"/>
  <c r="D154" i="3"/>
  <c r="E154" i="3" s="1"/>
  <c r="D155" i="3"/>
  <c r="E155" i="3" s="1"/>
  <c r="D156" i="3"/>
  <c r="E156" i="3" s="1"/>
  <c r="D157" i="3"/>
  <c r="E157" i="3" s="1"/>
  <c r="D158" i="3"/>
  <c r="E158" i="3" s="1"/>
  <c r="D159" i="3"/>
  <c r="E159" i="3" s="1"/>
  <c r="D160" i="3"/>
  <c r="E160" i="3" s="1"/>
  <c r="D161" i="3"/>
  <c r="E161" i="3" s="1"/>
  <c r="D162" i="3"/>
  <c r="E162" i="3" s="1"/>
  <c r="D163" i="3"/>
  <c r="E163" i="3" s="1"/>
  <c r="D164" i="3"/>
  <c r="E164" i="3" s="1"/>
  <c r="D165" i="3"/>
  <c r="E165" i="3" s="1"/>
  <c r="D166" i="3"/>
  <c r="E166" i="3" s="1"/>
  <c r="D167" i="3"/>
  <c r="E167" i="3" s="1"/>
  <c r="D168" i="3"/>
  <c r="E168" i="3" s="1"/>
  <c r="D169" i="3"/>
  <c r="E169" i="3" s="1"/>
  <c r="D170" i="3"/>
  <c r="E170" i="3" s="1"/>
  <c r="D171" i="3"/>
  <c r="E171" i="3" s="1"/>
  <c r="D172" i="3"/>
  <c r="E172" i="3" s="1"/>
  <c r="D173" i="3"/>
  <c r="E173" i="3" s="1"/>
  <c r="D174" i="3"/>
  <c r="E174" i="3" s="1"/>
  <c r="D175" i="3"/>
  <c r="E175" i="3" s="1"/>
  <c r="D176" i="3"/>
  <c r="E176" i="3" s="1"/>
  <c r="D177" i="3"/>
  <c r="E177" i="3" s="1"/>
  <c r="D178" i="3"/>
  <c r="E178" i="3" s="1"/>
  <c r="D179" i="3"/>
  <c r="E179" i="3" s="1"/>
  <c r="D180" i="3"/>
  <c r="E180" i="3" s="1"/>
  <c r="D181" i="3"/>
  <c r="E181" i="3" s="1"/>
  <c r="D182" i="3"/>
  <c r="E182" i="3" s="1"/>
  <c r="D183" i="3"/>
  <c r="E183" i="3" s="1"/>
  <c r="D184" i="3"/>
  <c r="E184" i="3" s="1"/>
  <c r="D185" i="3"/>
  <c r="E185" i="3" s="1"/>
  <c r="D186" i="3"/>
  <c r="E186" i="3" s="1"/>
  <c r="D187" i="3"/>
  <c r="E187" i="3" s="1"/>
  <c r="D188" i="3"/>
  <c r="E188" i="3" s="1"/>
  <c r="D189" i="3"/>
  <c r="E189" i="3" s="1"/>
  <c r="D190" i="3"/>
  <c r="E190" i="3" s="1"/>
  <c r="D191" i="3"/>
  <c r="E191" i="3" s="1"/>
  <c r="D192" i="3"/>
  <c r="E192" i="3" s="1"/>
  <c r="D193" i="3"/>
  <c r="E193" i="3" s="1"/>
  <c r="D194" i="3"/>
  <c r="E194" i="3" s="1"/>
  <c r="D195" i="3"/>
  <c r="E195" i="3" s="1"/>
  <c r="D196" i="3"/>
  <c r="E196" i="3" s="1"/>
  <c r="D197" i="3"/>
  <c r="E197" i="3" s="1"/>
  <c r="D198" i="3"/>
  <c r="E198" i="3" s="1"/>
  <c r="D199" i="3"/>
  <c r="E199" i="3" s="1"/>
  <c r="D200" i="3"/>
  <c r="E200" i="3" s="1"/>
  <c r="D201" i="3"/>
  <c r="E201" i="3" s="1"/>
  <c r="D202" i="3"/>
  <c r="E202" i="3" s="1"/>
  <c r="D203" i="3"/>
  <c r="E203" i="3" s="1"/>
  <c r="D204" i="3"/>
  <c r="E204" i="3" s="1"/>
  <c r="D205" i="3"/>
  <c r="E205" i="3" s="1"/>
  <c r="D206" i="3"/>
  <c r="E206" i="3" s="1"/>
  <c r="D207" i="3"/>
  <c r="E207" i="3" s="1"/>
  <c r="D208" i="3"/>
  <c r="E208" i="3" s="1"/>
  <c r="D209" i="3"/>
  <c r="E209" i="3" s="1"/>
  <c r="D210" i="3"/>
  <c r="E210" i="3" s="1"/>
  <c r="D211" i="3"/>
  <c r="E211" i="3" s="1"/>
  <c r="D212" i="3"/>
  <c r="E212" i="3" s="1"/>
  <c r="D213" i="3"/>
  <c r="E213" i="3" s="1"/>
  <c r="D214" i="3"/>
  <c r="E214" i="3" s="1"/>
  <c r="D215" i="3"/>
  <c r="E215" i="3" s="1"/>
  <c r="D216" i="3"/>
  <c r="E216" i="3" s="1"/>
  <c r="D217" i="3"/>
  <c r="E217" i="3" s="1"/>
  <c r="D218" i="3"/>
  <c r="E218" i="3" s="1"/>
  <c r="D219" i="3"/>
  <c r="E219" i="3" s="1"/>
  <c r="D220" i="3"/>
  <c r="E220" i="3" s="1"/>
  <c r="D221" i="3"/>
  <c r="E221" i="3" s="1"/>
  <c r="D222" i="3"/>
  <c r="E222" i="3" s="1"/>
  <c r="D223" i="3"/>
  <c r="E223" i="3" s="1"/>
  <c r="D224" i="3"/>
  <c r="E224" i="3" s="1"/>
  <c r="D225" i="3"/>
  <c r="E225" i="3" s="1"/>
  <c r="D226" i="3"/>
  <c r="E226" i="3" s="1"/>
  <c r="D227" i="3"/>
  <c r="E227" i="3" s="1"/>
  <c r="D228" i="3"/>
  <c r="E228" i="3" s="1"/>
  <c r="D229" i="3"/>
  <c r="E229" i="3" s="1"/>
  <c r="D230" i="3"/>
  <c r="E230" i="3" s="1"/>
  <c r="D231" i="3"/>
  <c r="E231" i="3" s="1"/>
  <c r="D232" i="3"/>
  <c r="E232" i="3" s="1"/>
  <c r="D233" i="3"/>
  <c r="E233" i="3" s="1"/>
  <c r="D234" i="3"/>
  <c r="E234" i="3" s="1"/>
  <c r="D235" i="3"/>
  <c r="E235" i="3" s="1"/>
  <c r="D236" i="3"/>
  <c r="E236" i="3" s="1"/>
  <c r="D237" i="3"/>
  <c r="E237" i="3" s="1"/>
  <c r="D238" i="3"/>
  <c r="E238" i="3" s="1"/>
  <c r="D239" i="3"/>
  <c r="E239" i="3" s="1"/>
  <c r="D240" i="3"/>
  <c r="E240" i="3" s="1"/>
  <c r="D241" i="3"/>
  <c r="E241" i="3" s="1"/>
  <c r="D242" i="3"/>
  <c r="E242" i="3" s="1"/>
  <c r="D243" i="3"/>
  <c r="E243" i="3" s="1"/>
  <c r="D244" i="3"/>
  <c r="E244" i="3" s="1"/>
  <c r="D245" i="3"/>
  <c r="E245" i="3" s="1"/>
  <c r="D246" i="3"/>
  <c r="E246" i="3" s="1"/>
  <c r="D247" i="3"/>
  <c r="E247" i="3" s="1"/>
  <c r="D248" i="3"/>
  <c r="E248" i="3" s="1"/>
  <c r="D249" i="3"/>
  <c r="E249" i="3" s="1"/>
  <c r="D250" i="3"/>
  <c r="E250" i="3" s="1"/>
  <c r="D251" i="3"/>
  <c r="E251" i="3" s="1"/>
  <c r="D252" i="3"/>
  <c r="E252" i="3" s="1"/>
  <c r="D253" i="3"/>
  <c r="E253" i="3" s="1"/>
  <c r="D254" i="3"/>
  <c r="E254" i="3" s="1"/>
  <c r="D255" i="3"/>
  <c r="E255" i="3" s="1"/>
  <c r="D256" i="3"/>
  <c r="E256" i="3" s="1"/>
  <c r="D257" i="3"/>
  <c r="E257" i="3" s="1"/>
  <c r="D258" i="3"/>
  <c r="E258" i="3" s="1"/>
  <c r="D259" i="3"/>
  <c r="E259" i="3" s="1"/>
  <c r="D260" i="3"/>
  <c r="E260" i="3" s="1"/>
  <c r="D261" i="3"/>
  <c r="E261" i="3" s="1"/>
  <c r="D262" i="3"/>
  <c r="E262" i="3" s="1"/>
  <c r="D263" i="3"/>
  <c r="E263" i="3" s="1"/>
  <c r="D264" i="3"/>
  <c r="E264" i="3" s="1"/>
  <c r="D265" i="3"/>
  <c r="E265" i="3" s="1"/>
  <c r="D266" i="3"/>
  <c r="E266" i="3" s="1"/>
  <c r="D267" i="3"/>
  <c r="E267" i="3" s="1"/>
  <c r="D268" i="3"/>
  <c r="E268" i="3" s="1"/>
  <c r="D269" i="3"/>
  <c r="E269" i="3" s="1"/>
  <c r="D270" i="3"/>
  <c r="E270" i="3" s="1"/>
  <c r="D271" i="3"/>
  <c r="E271" i="3" s="1"/>
  <c r="D272" i="3"/>
  <c r="E272" i="3" s="1"/>
  <c r="D273" i="3"/>
  <c r="E273" i="3" s="1"/>
  <c r="D274" i="3"/>
  <c r="E274" i="3" s="1"/>
  <c r="D275" i="3"/>
  <c r="E275" i="3" s="1"/>
  <c r="D276" i="3"/>
  <c r="E276" i="3" s="1"/>
  <c r="D277" i="3"/>
  <c r="E277" i="3" s="1"/>
  <c r="D278" i="3"/>
  <c r="E278" i="3" s="1"/>
  <c r="D279" i="3"/>
  <c r="E279" i="3" s="1"/>
  <c r="D280" i="3"/>
  <c r="E280" i="3" s="1"/>
  <c r="D281" i="3"/>
  <c r="E281" i="3" s="1"/>
  <c r="D282" i="3"/>
  <c r="E282" i="3" s="1"/>
  <c r="D283" i="3"/>
  <c r="E283" i="3" s="1"/>
  <c r="D284" i="3"/>
  <c r="E284" i="3" s="1"/>
  <c r="D285" i="3"/>
  <c r="E285" i="3" s="1"/>
  <c r="D286" i="3"/>
  <c r="E286" i="3" s="1"/>
  <c r="D287" i="3"/>
  <c r="E287" i="3" s="1"/>
  <c r="D288" i="3"/>
  <c r="E288" i="3" s="1"/>
  <c r="D289" i="3"/>
  <c r="E289" i="3" s="1"/>
  <c r="D290" i="3"/>
  <c r="E290" i="3" s="1"/>
  <c r="D291" i="3"/>
  <c r="E291" i="3" s="1"/>
  <c r="D292" i="3"/>
  <c r="E292" i="3" s="1"/>
  <c r="D293" i="3"/>
  <c r="E293" i="3" s="1"/>
  <c r="D294" i="3"/>
  <c r="E294" i="3" s="1"/>
  <c r="D295" i="3"/>
  <c r="E295" i="3" s="1"/>
  <c r="D296" i="3"/>
  <c r="E296" i="3" s="1"/>
  <c r="D297" i="3"/>
  <c r="E297" i="3" s="1"/>
  <c r="D298" i="3"/>
  <c r="E298" i="3" s="1"/>
  <c r="D299" i="3"/>
  <c r="E299" i="3" s="1"/>
  <c r="D300" i="3"/>
  <c r="E300" i="3" s="1"/>
  <c r="D301" i="3"/>
  <c r="E301" i="3" s="1"/>
  <c r="D302" i="3"/>
  <c r="E302" i="3" s="1"/>
  <c r="D303" i="3"/>
  <c r="E303" i="3" s="1"/>
  <c r="D304" i="3"/>
  <c r="E304" i="3" s="1"/>
  <c r="D305" i="3"/>
  <c r="E305" i="3" s="1"/>
  <c r="D306" i="3"/>
  <c r="E306" i="3" s="1"/>
  <c r="D307" i="3"/>
  <c r="E307" i="3" s="1"/>
  <c r="D308" i="3"/>
  <c r="E308" i="3" s="1"/>
  <c r="D309" i="3"/>
  <c r="E309" i="3" s="1"/>
  <c r="D310" i="3"/>
  <c r="E310" i="3" s="1"/>
  <c r="D311" i="3"/>
  <c r="E311" i="3" s="1"/>
  <c r="D312" i="3"/>
  <c r="E312" i="3" s="1"/>
  <c r="D313" i="3"/>
  <c r="E313" i="3" s="1"/>
  <c r="D314" i="3"/>
  <c r="E314" i="3" s="1"/>
  <c r="D315" i="3"/>
  <c r="E315" i="3" s="1"/>
  <c r="D316" i="3"/>
  <c r="E316" i="3" s="1"/>
  <c r="D317" i="3"/>
  <c r="E317" i="3" s="1"/>
  <c r="D318" i="3"/>
  <c r="E318" i="3" s="1"/>
  <c r="D319" i="3"/>
  <c r="E319" i="3" s="1"/>
  <c r="D320" i="3"/>
  <c r="E320" i="3" s="1"/>
  <c r="D321" i="3"/>
  <c r="E321" i="3" s="1"/>
  <c r="D322" i="3"/>
  <c r="E322" i="3" s="1"/>
  <c r="D323" i="3"/>
  <c r="E323" i="3" s="1"/>
  <c r="D324" i="3"/>
  <c r="E324" i="3" s="1"/>
  <c r="D325" i="3"/>
  <c r="E325" i="3" s="1"/>
  <c r="D326" i="3"/>
  <c r="E326" i="3" s="1"/>
  <c r="D327" i="3"/>
  <c r="E327" i="3" s="1"/>
  <c r="D328" i="3"/>
  <c r="E328" i="3" s="1"/>
  <c r="D329" i="3"/>
  <c r="E329" i="3" s="1"/>
  <c r="D330" i="3"/>
  <c r="E330" i="3" s="1"/>
  <c r="D331" i="3"/>
  <c r="E331" i="3" s="1"/>
  <c r="D332" i="3"/>
  <c r="E332" i="3" s="1"/>
  <c r="D333" i="3"/>
  <c r="E333" i="3" s="1"/>
  <c r="D334" i="3"/>
  <c r="E334" i="3" s="1"/>
  <c r="D335" i="3"/>
  <c r="E335" i="3" s="1"/>
  <c r="D336" i="3"/>
  <c r="E336" i="3" s="1"/>
  <c r="D337" i="3"/>
  <c r="E337" i="3" s="1"/>
  <c r="D338" i="3"/>
  <c r="E338" i="3" s="1"/>
  <c r="D339" i="3"/>
  <c r="E339" i="3" s="1"/>
  <c r="D340" i="3"/>
  <c r="E340" i="3" s="1"/>
  <c r="D341" i="3"/>
  <c r="E341" i="3" s="1"/>
  <c r="D342" i="3"/>
  <c r="E342" i="3" s="1"/>
  <c r="D343" i="3"/>
  <c r="E343" i="3" s="1"/>
  <c r="D344" i="3"/>
  <c r="E344" i="3" s="1"/>
  <c r="D345" i="3"/>
  <c r="E345" i="3" s="1"/>
  <c r="D346" i="3"/>
  <c r="E346" i="3" s="1"/>
  <c r="D347" i="3"/>
  <c r="E347" i="3" s="1"/>
  <c r="D348" i="3"/>
  <c r="E348" i="3" s="1"/>
  <c r="D349" i="3"/>
  <c r="E349" i="3" s="1"/>
  <c r="D350" i="3"/>
  <c r="E350" i="3" s="1"/>
  <c r="D351" i="3"/>
  <c r="E351" i="3" s="1"/>
  <c r="D352" i="3"/>
  <c r="E352" i="3" s="1"/>
  <c r="D353" i="3"/>
  <c r="E353" i="3" s="1"/>
  <c r="D2" i="3"/>
  <c r="E2" i="3" s="1"/>
  <c r="F67" i="2" l="1"/>
  <c r="L67" i="2"/>
  <c r="P67" i="2"/>
  <c r="M67" i="2"/>
  <c r="Q67" i="2"/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8" i="2"/>
  <c r="F69" i="2"/>
  <c r="F70" i="2"/>
  <c r="F6" i="2"/>
  <c r="M7" i="2" l="1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8" i="2"/>
  <c r="M69" i="2"/>
  <c r="M70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8" i="2"/>
  <c r="L69" i="2"/>
  <c r="L70" i="2"/>
  <c r="M6" i="2"/>
  <c r="L6" i="2"/>
  <c r="Q7" i="2" l="1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8" i="2"/>
  <c r="Q69" i="2"/>
  <c r="Q70" i="2"/>
  <c r="Q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8" i="2"/>
  <c r="P69" i="2"/>
  <c r="P70" i="2"/>
  <c r="P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5" authorId="0" shapeId="0" xr:uid="{00000000-0006-0000-0000-000001000000}">
      <text>
        <r>
          <rPr>
            <b/>
            <sz val="14"/>
            <color indexed="81"/>
            <rFont val="Tahoma"/>
            <family val="2"/>
          </rPr>
          <t>Author:</t>
        </r>
        <r>
          <rPr>
            <sz val="14"/>
            <color indexed="81"/>
            <rFont val="Tahoma"/>
            <family val="2"/>
          </rPr>
          <t xml:space="preserve">
J18 (1-60) &lt;-&gt; J9A 
J18 (61 - 120) &lt;-&gt; J9B
J16 &lt;-&gt; J10</t>
        </r>
      </text>
    </comment>
    <comment ref="R5" authorId="0" shapeId="0" xr:uid="{00000000-0006-0000-0000-000002000000}">
      <text>
        <r>
          <rPr>
            <b/>
            <sz val="14"/>
            <color indexed="81"/>
            <rFont val="Tahoma"/>
            <family val="2"/>
          </rPr>
          <t>Author:</t>
        </r>
        <r>
          <rPr>
            <sz val="14"/>
            <color indexed="81"/>
            <rFont val="Tahoma"/>
            <family val="2"/>
          </rPr>
          <t xml:space="preserve">
Populate once AM64x Expansion Connector is finalized</t>
        </r>
      </text>
    </comment>
    <comment ref="W5" authorId="0" shapeId="0" xr:uid="{00000000-0006-0000-0000-000003000000}">
      <text>
        <r>
          <rPr>
            <b/>
            <sz val="14"/>
            <color indexed="81"/>
            <rFont val="Tahoma"/>
            <family val="2"/>
          </rPr>
          <t>Author:</t>
        </r>
        <r>
          <rPr>
            <sz val="14"/>
            <color indexed="81"/>
            <rFont val="Tahoma"/>
            <family val="2"/>
          </rPr>
          <t xml:space="preserve">
Populate once BGA map for AM64 is finalized</t>
        </r>
      </text>
    </comment>
    <comment ref="X5" authorId="0" shapeId="0" xr:uid="{00000000-0006-0000-0000-000004000000}">
      <text>
        <r>
          <rPr>
            <b/>
            <sz val="14"/>
            <color indexed="81"/>
            <rFont val="Tahoma"/>
            <family val="2"/>
          </rPr>
          <t>Author:</t>
        </r>
        <r>
          <rPr>
            <sz val="14"/>
            <color indexed="81"/>
            <rFont val="Tahoma"/>
            <family val="2"/>
          </rPr>
          <t xml:space="preserve">
Fill out MUX Mode based on Pinmux Sheet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5" authorId="0" shapeId="0" xr:uid="{00000000-0006-0000-0300-000001000000}">
      <text>
        <r>
          <rPr>
            <b/>
            <sz val="14"/>
            <color indexed="81"/>
            <rFont val="Tahoma"/>
            <family val="2"/>
          </rPr>
          <t>Author:</t>
        </r>
        <r>
          <rPr>
            <sz val="14"/>
            <color indexed="81"/>
            <rFont val="Tahoma"/>
            <family val="2"/>
          </rPr>
          <t xml:space="preserve">
J18 (1-60) &lt;-&gt; J9A 
J18 (61 - 120) &lt;-&gt; J9B
J16 &lt;-&gt; J10</t>
        </r>
      </text>
    </comment>
    <comment ref="R5" authorId="0" shapeId="0" xr:uid="{00000000-0006-0000-0300-000002000000}">
      <text>
        <r>
          <rPr>
            <b/>
            <sz val="14"/>
            <color indexed="81"/>
            <rFont val="Tahoma"/>
            <family val="2"/>
          </rPr>
          <t>Author:</t>
        </r>
        <r>
          <rPr>
            <sz val="14"/>
            <color indexed="81"/>
            <rFont val="Tahoma"/>
            <family val="2"/>
          </rPr>
          <t xml:space="preserve">
Populate once AM64x Expansion Connector is finalized</t>
        </r>
      </text>
    </comment>
    <comment ref="W5" authorId="0" shapeId="0" xr:uid="{00000000-0006-0000-0300-000003000000}">
      <text>
        <r>
          <rPr>
            <b/>
            <sz val="14"/>
            <color indexed="81"/>
            <rFont val="Tahoma"/>
            <family val="2"/>
          </rPr>
          <t>Author:</t>
        </r>
        <r>
          <rPr>
            <sz val="14"/>
            <color indexed="81"/>
            <rFont val="Tahoma"/>
            <family val="2"/>
          </rPr>
          <t xml:space="preserve">
Populate once BGA map for AM64 is finalized</t>
        </r>
      </text>
    </comment>
    <comment ref="Z5" authorId="0" shapeId="0" xr:uid="{00000000-0006-0000-0300-000004000000}">
      <text>
        <r>
          <rPr>
            <b/>
            <sz val="14"/>
            <color indexed="81"/>
            <rFont val="Tahoma"/>
            <family val="2"/>
          </rPr>
          <t>Author:</t>
        </r>
        <r>
          <rPr>
            <sz val="14"/>
            <color indexed="81"/>
            <rFont val="Tahoma"/>
            <family val="2"/>
          </rPr>
          <t xml:space="preserve">
Fill out MUX Mode based on Pinmux Sheet</t>
        </r>
      </text>
    </comment>
  </commentList>
</comments>
</file>

<file path=xl/sharedStrings.xml><?xml version="1.0" encoding="utf-8"?>
<sst xmlns="http://schemas.openxmlformats.org/spreadsheetml/2006/main" count="9558" uniqueCount="1256">
  <si>
    <t>Description</t>
  </si>
  <si>
    <t>No.</t>
  </si>
  <si>
    <t>On AM654X application header</t>
  </si>
  <si>
    <t>Connector xx.xx</t>
  </si>
  <si>
    <t>Signal Name</t>
  </si>
  <si>
    <t>IN</t>
  </si>
  <si>
    <t>OUT</t>
  </si>
  <si>
    <t>Sch Sheet Name</t>
  </si>
  <si>
    <t>IA_ADC_M1</t>
  </si>
  <si>
    <t>IB_ADC_M1</t>
  </si>
  <si>
    <t>IC/VDC_ADC_M1</t>
  </si>
  <si>
    <t>Buffer_M1</t>
  </si>
  <si>
    <t>SPICLK</t>
  </si>
  <si>
    <t>GPIO</t>
  </si>
  <si>
    <t>SPICS_DRV_M1</t>
  </si>
  <si>
    <t>SPICS_HKADC</t>
  </si>
  <si>
    <t>RS485_DIR_M1</t>
  </si>
  <si>
    <t>RS485_CLK_M1</t>
  </si>
  <si>
    <t>Buffer_M2</t>
  </si>
  <si>
    <t>CS for DRV of M1</t>
  </si>
  <si>
    <t>PWM_CL_M1</t>
  </si>
  <si>
    <t>PWM_CH_M1</t>
  </si>
  <si>
    <t>PWM_BL_M1</t>
  </si>
  <si>
    <t>PWM_BH_M1</t>
  </si>
  <si>
    <t>PWM_AL_M1</t>
  </si>
  <si>
    <t>PWM_AH_M1</t>
  </si>
  <si>
    <t xml:space="preserve">Direction for Sitara </t>
  </si>
  <si>
    <t>DS or SAR ADC output of I_A</t>
  </si>
  <si>
    <t>DS or SAR ADC output of I_B</t>
  </si>
  <si>
    <t>DS or SAR ADC output of I_C or VDC</t>
  </si>
  <si>
    <t>ALERT_HKADC</t>
  </si>
  <si>
    <t>RS485_RX_M1</t>
  </si>
  <si>
    <t xml:space="preserve">DRV of M1 fault signal </t>
  </si>
  <si>
    <t>An output of digital comparator inside the housekeeping ADC</t>
  </si>
  <si>
    <t>PWM</t>
  </si>
  <si>
    <t>RS485</t>
  </si>
  <si>
    <t>Interface_S</t>
  </si>
  <si>
    <t>CLK signal for current sensing (both SAR and DS) from Sitara PWM</t>
  </si>
  <si>
    <t>Iterface_S</t>
  </si>
  <si>
    <t>CLK signal back to DS_CLK inside Sitara</t>
  </si>
  <si>
    <t>CS for DRV of M2</t>
  </si>
  <si>
    <t>SPICS_DRV_M2</t>
  </si>
  <si>
    <t>RS485_DIR_M2</t>
  </si>
  <si>
    <t>RS485_CLK_M2</t>
  </si>
  <si>
    <t>PWM_CL_M2</t>
  </si>
  <si>
    <t>PWM_CH_M2</t>
  </si>
  <si>
    <t>PWM_BL_M2</t>
  </si>
  <si>
    <t>PWM_BH_M2</t>
  </si>
  <si>
    <t>PWM_AL_M2</t>
  </si>
  <si>
    <t>PWM_AH_M2</t>
  </si>
  <si>
    <t>IA_ADC_M2</t>
  </si>
  <si>
    <t>IB_ADC_M2</t>
  </si>
  <si>
    <t>IC/VDC_ADC_M2</t>
  </si>
  <si>
    <t>RS485_RX_M2</t>
  </si>
  <si>
    <t xml:space="preserve">DRV of M2 fault signal </t>
  </si>
  <si>
    <t>SPICS_DRV_M3</t>
  </si>
  <si>
    <t>RS485_DIR_M3</t>
  </si>
  <si>
    <t>RS485_CLK_M3</t>
  </si>
  <si>
    <t>PWM_CL_M3</t>
  </si>
  <si>
    <t>PWM_CH_M3</t>
  </si>
  <si>
    <t>PWM_BL_M3</t>
  </si>
  <si>
    <t>PWM_BH_M3</t>
  </si>
  <si>
    <t>PWM_AL_M3</t>
  </si>
  <si>
    <t>PWM_AH_M3</t>
  </si>
  <si>
    <t>IA_ADC_M3</t>
  </si>
  <si>
    <t>IB_ADC_M3</t>
  </si>
  <si>
    <t>RS485_RX_M3</t>
  </si>
  <si>
    <t>CS for DRV of M3</t>
  </si>
  <si>
    <t xml:space="preserve">DRV of M3 fault signal </t>
  </si>
  <si>
    <t>safety island</t>
  </si>
  <si>
    <t>SPI</t>
  </si>
  <si>
    <t>Data communication direction</t>
  </si>
  <si>
    <t>Data transimit signal</t>
  </si>
  <si>
    <t>Clock signal</t>
  </si>
  <si>
    <t>Communication</t>
  </si>
  <si>
    <t>DS ADC</t>
  </si>
  <si>
    <t>Data receive signal</t>
  </si>
  <si>
    <t>Direction for Card</t>
  </si>
  <si>
    <t>J16.20</t>
  </si>
  <si>
    <t>AH13</t>
  </si>
  <si>
    <t>SOC_SPI0_CLK</t>
  </si>
  <si>
    <t>J16.26</t>
  </si>
  <si>
    <t>AE13</t>
  </si>
  <si>
    <t>SOC_SPI0_D0</t>
  </si>
  <si>
    <t>J16.28</t>
  </si>
  <si>
    <t>AD13</t>
  </si>
  <si>
    <t>SOC_SPI0_D1</t>
  </si>
  <si>
    <t>J18.33</t>
  </si>
  <si>
    <t>W24</t>
  </si>
  <si>
    <t>pr0_pru0_endat0_out_en</t>
  </si>
  <si>
    <t>J18.39</t>
  </si>
  <si>
    <t>W25</t>
  </si>
  <si>
    <t>pr0_pru0_endat0_out</t>
  </si>
  <si>
    <t>J18.35</t>
  </si>
  <si>
    <t>V24</t>
  </si>
  <si>
    <t>pr0_pru0_endat0_clk</t>
  </si>
  <si>
    <t>J18.37</t>
  </si>
  <si>
    <t>V28</t>
  </si>
  <si>
    <t>pr0_pru0_endat1_out_en</t>
  </si>
  <si>
    <t>J18.31</t>
  </si>
  <si>
    <t>Y24</t>
  </si>
  <si>
    <t>pr0_pru0_endat1_out</t>
  </si>
  <si>
    <t>J18.23</t>
  </si>
  <si>
    <t>AA27</t>
  </si>
  <si>
    <t>pr0_pru0_endat1_clk</t>
  </si>
  <si>
    <t>J18.20</t>
  </si>
  <si>
    <t>V27</t>
  </si>
  <si>
    <t>pr0_pru0_endat2_out_en</t>
  </si>
  <si>
    <t>J18.16</t>
  </si>
  <si>
    <t>U27</t>
  </si>
  <si>
    <t>pr0_pru0_endat2_out</t>
  </si>
  <si>
    <t>J18.27</t>
  </si>
  <si>
    <t>Y25</t>
  </si>
  <si>
    <t>pr0_pru0_endat2_clk</t>
  </si>
  <si>
    <t>J18.43</t>
  </si>
  <si>
    <t>V26</t>
  </si>
  <si>
    <t>pr0_pru0_endat0_in</t>
  </si>
  <si>
    <t>J18.18</t>
  </si>
  <si>
    <t>U25</t>
  </si>
  <si>
    <t>pr0_pru0_endat1_in</t>
  </si>
  <si>
    <t>J18.13</t>
  </si>
  <si>
    <t>AB25</t>
  </si>
  <si>
    <t>pr0_pru0_endat2_in</t>
  </si>
  <si>
    <t>J18.114</t>
  </si>
  <si>
    <t>AH21</t>
  </si>
  <si>
    <t>PRG1_PWM0_0_NEG</t>
  </si>
  <si>
    <t>J18.110</t>
  </si>
  <si>
    <t>AH20</t>
  </si>
  <si>
    <t>PRG1_PWM0_0_POS</t>
  </si>
  <si>
    <t>J18.102</t>
  </si>
  <si>
    <t>AD19</t>
  </si>
  <si>
    <t>PRG1_PWM0_1_NEG</t>
  </si>
  <si>
    <t>J18.100</t>
  </si>
  <si>
    <t>AG20</t>
  </si>
  <si>
    <t>PRG1_PWM0_1_POS</t>
  </si>
  <si>
    <t>J18.70</t>
  </si>
  <si>
    <t>AH26</t>
  </si>
  <si>
    <t>PRG1_PWM0_2_NEG</t>
  </si>
  <si>
    <t>J18.94</t>
  </si>
  <si>
    <t>AD20</t>
  </si>
  <si>
    <t>PRG1_PWM0_2_POS</t>
  </si>
  <si>
    <t>J18.78</t>
  </si>
  <si>
    <t>AG23</t>
  </si>
  <si>
    <t>PRG1_PWM2_0_NEG</t>
  </si>
  <si>
    <t>J18.80</t>
  </si>
  <si>
    <t>AF23</t>
  </si>
  <si>
    <t>PRG1_PWM2_0_POS</t>
  </si>
  <si>
    <t>J18.74</t>
  </si>
  <si>
    <t>AH25</t>
  </si>
  <si>
    <t>PRG1_PWM2_1_NEG</t>
  </si>
  <si>
    <t>J18.58</t>
  </si>
  <si>
    <t>AF28</t>
  </si>
  <si>
    <t>PRG1_PWM2_1_POS</t>
  </si>
  <si>
    <t>J18.65</t>
  </si>
  <si>
    <t>AE21</t>
  </si>
  <si>
    <t>PRG1_PWM2_2_NEG</t>
  </si>
  <si>
    <t>J18.77</t>
  </si>
  <si>
    <t>AG21</t>
  </si>
  <si>
    <t>PRG1_PWM2_2_POS</t>
  </si>
  <si>
    <t>J18.76</t>
  </si>
  <si>
    <t>AG24</t>
  </si>
  <si>
    <t>PRG1_PWM3_0_NEG</t>
  </si>
  <si>
    <t>J18.88</t>
  </si>
  <si>
    <t>AE22</t>
  </si>
  <si>
    <t>PRG1_PWM3_0_POS</t>
  </si>
  <si>
    <t>J18.66</t>
  </si>
  <si>
    <t>AG27</t>
  </si>
  <si>
    <t>PRG1_PWM3_1_NEG</t>
  </si>
  <si>
    <t>J18.84</t>
  </si>
  <si>
    <t>AF22</t>
  </si>
  <si>
    <t>PRG1_PWM3_1_POS</t>
  </si>
  <si>
    <t>J18.60</t>
  </si>
  <si>
    <t>AF27</t>
  </si>
  <si>
    <t>PRG1_PWM3_2_NEG</t>
  </si>
  <si>
    <t>J18.90</t>
  </si>
  <si>
    <t>AD21</t>
  </si>
  <si>
    <t>PRG1_PWM3_2_POS</t>
  </si>
  <si>
    <t>J18.34</t>
  </si>
  <si>
    <t>AC28</t>
  </si>
  <si>
    <t>pr0_pru1_sd0_d</t>
  </si>
  <si>
    <t>J18.28</t>
  </si>
  <si>
    <t>AB26</t>
  </si>
  <si>
    <t>pr0_pru1_sd1_d</t>
  </si>
  <si>
    <t>J18.8</t>
  </si>
  <si>
    <t>U23</t>
  </si>
  <si>
    <t>pr0_pru1_sd2_d</t>
  </si>
  <si>
    <t>J18.41</t>
  </si>
  <si>
    <t>W28</t>
  </si>
  <si>
    <t>pr0_pru1_sd3_d</t>
  </si>
  <si>
    <t>J18.45</t>
  </si>
  <si>
    <t>Y28</t>
  </si>
  <si>
    <t>pr0_pru1_sd4_d</t>
  </si>
  <si>
    <t>J18.48</t>
  </si>
  <si>
    <t>AB24</t>
  </si>
  <si>
    <t>pr0_pru1_sd5_d</t>
  </si>
  <si>
    <t>J18.46</t>
  </si>
  <si>
    <t>AD25</t>
  </si>
  <si>
    <t>pr0_pru1_sd6_d</t>
  </si>
  <si>
    <t>J18.42</t>
  </si>
  <si>
    <t>AE27</t>
  </si>
  <si>
    <t>pr0_pru1_sd7_d</t>
  </si>
  <si>
    <t>Buffer_M3</t>
  </si>
  <si>
    <t>Ball Name</t>
  </si>
  <si>
    <t>CS for Housekeeping ADC</t>
  </si>
  <si>
    <t>GPIO signal to enable PWM to DRV of M1</t>
  </si>
  <si>
    <t>nFAULT_M1</t>
  </si>
  <si>
    <t>nFAULT_M2</t>
  </si>
  <si>
    <t>nFAULT_M3</t>
  </si>
  <si>
    <t>per axis or all 3 axis</t>
  </si>
  <si>
    <t xml:space="preserve">all 3 </t>
  </si>
  <si>
    <t>SPI clock for all DRV and Housekeeping ADC</t>
  </si>
  <si>
    <t>M1</t>
  </si>
  <si>
    <t>M2</t>
  </si>
  <si>
    <t>M3</t>
  </si>
  <si>
    <t>RS485_TX_M1</t>
  </si>
  <si>
    <t>SDI</t>
  </si>
  <si>
    <t>CLKIN_ADC</t>
  </si>
  <si>
    <t>CLK_FB</t>
  </si>
  <si>
    <t>RS485_TX_M2</t>
  </si>
  <si>
    <t>RS485_TX_M3</t>
  </si>
  <si>
    <t>SDO</t>
  </si>
  <si>
    <t>nPWM_EN_M1</t>
  </si>
  <si>
    <t>Signal chain_M1</t>
  </si>
  <si>
    <t>Signal chain_M2</t>
  </si>
  <si>
    <t>Signal chain_M3</t>
  </si>
  <si>
    <t>nPWM_EN_M2</t>
  </si>
  <si>
    <t>nPWM_EN_M3</t>
  </si>
  <si>
    <t xml:space="preserve"> PWM For clock compensation</t>
  </si>
  <si>
    <t>voltage level</t>
  </si>
  <si>
    <t>RS485_HDSL</t>
  </si>
  <si>
    <t>choose 2-wire or 4-wire communication for encoders of 3 axis</t>
  </si>
  <si>
    <t>CLKIN_ADC_DELAY</t>
  </si>
  <si>
    <t>Error from Sitara GPIO disable all PWM to DRVs; active LOW</t>
  </si>
  <si>
    <t>Error from safety error pin disable all PWM to DRVs; active LOW</t>
  </si>
  <si>
    <t>STO/error feedback; active LOW</t>
  </si>
  <si>
    <t>nERROR1</t>
  </si>
  <si>
    <t>nERROR2</t>
  </si>
  <si>
    <t>nSTO_FB</t>
  </si>
  <si>
    <t>GPIO signal to enable PWM to DRV of M2</t>
  </si>
  <si>
    <t>GPIO signal to enable PWM to DRV of M3</t>
  </si>
  <si>
    <t>MOSI; SDI for all DRV and Housekeeping ADC</t>
  </si>
  <si>
    <t>MISO; SDO of all 3 DRV and ADS7028 ADC</t>
  </si>
  <si>
    <t>1.8V</t>
  </si>
  <si>
    <t>3.3V</t>
  </si>
  <si>
    <t>SPI CS</t>
  </si>
  <si>
    <t>J18.38</t>
  </si>
  <si>
    <t>AC24</t>
  </si>
  <si>
    <t>pr0_pru1_sd8_clk</t>
  </si>
  <si>
    <t>PRG1_PWM3_TRIP_IN</t>
  </si>
  <si>
    <t>J18.62</t>
  </si>
  <si>
    <t>AF26</t>
  </si>
  <si>
    <t>PRG1_PWM2_TRIP_IN</t>
  </si>
  <si>
    <t>AF24</t>
  </si>
  <si>
    <t>J18.61</t>
  </si>
  <si>
    <t>PRG1_PWM0_TRIP_IN</t>
  </si>
  <si>
    <t>AG25</t>
  </si>
  <si>
    <t>J18.72</t>
  </si>
  <si>
    <t>AC21</t>
  </si>
  <si>
    <t>J16.29</t>
  </si>
  <si>
    <t>W1</t>
  </si>
  <si>
    <t>W2</t>
  </si>
  <si>
    <t>AC3</t>
  </si>
  <si>
    <t>J16.30</t>
  </si>
  <si>
    <t>J16.32</t>
  </si>
  <si>
    <t>V25</t>
  </si>
  <si>
    <t>J18.14</t>
  </si>
  <si>
    <t>AD27</t>
  </si>
  <si>
    <t>J18.15</t>
  </si>
  <si>
    <t>AC26</t>
  </si>
  <si>
    <t>J18.9</t>
  </si>
  <si>
    <t>AD26</t>
  </si>
  <si>
    <t>J18.11</t>
  </si>
  <si>
    <t>AA24</t>
  </si>
  <si>
    <t>J18.7</t>
  </si>
  <si>
    <t>AH24</t>
  </si>
  <si>
    <t>J18.63</t>
  </si>
  <si>
    <t>AH23</t>
  </si>
  <si>
    <t>J18.67</t>
  </si>
  <si>
    <t>AH22</t>
  </si>
  <si>
    <t>J18.75</t>
  </si>
  <si>
    <t>AC22</t>
  </si>
  <si>
    <t>J18.55</t>
  </si>
  <si>
    <t>AG22</t>
  </si>
  <si>
    <t>J18.71</t>
  </si>
  <si>
    <t>PRG0_ECAP0_IN_ APWM_OUT</t>
  </si>
  <si>
    <t>GPIO0_76</t>
  </si>
  <si>
    <t>WKUP_GPIO0_54</t>
  </si>
  <si>
    <t>WKUP_GPIO0_55</t>
  </si>
  <si>
    <t>GPIO1_41</t>
  </si>
  <si>
    <t>GPIO1_42</t>
  </si>
  <si>
    <t>GPIO0_81</t>
  </si>
  <si>
    <t>GPIO0_77</t>
  </si>
  <si>
    <t>GPIO1_43</t>
  </si>
  <si>
    <t>GPIO0_79</t>
  </si>
  <si>
    <t>GPIO1_44</t>
  </si>
  <si>
    <t>PRG1_ECAP0_IN_APWM_OUT</t>
  </si>
  <si>
    <t>WKUP_GPIO0_4</t>
  </si>
  <si>
    <t>GPIO0_82</t>
  </si>
  <si>
    <t>On AM64X expansion connector</t>
  </si>
  <si>
    <t>3-Axis Adapter</t>
  </si>
  <si>
    <t>Interface Board (3-Axis Adapter Side)</t>
  </si>
  <si>
    <t>Interface Board (AM64 EVM Side)</t>
  </si>
  <si>
    <t>GPMC0_AD0</t>
  </si>
  <si>
    <t>GPMC0_AD1</t>
  </si>
  <si>
    <t>PRG0_PRU1_GPO15</t>
  </si>
  <si>
    <t>GPMC0_AD15</t>
  </si>
  <si>
    <t>MCU_SPI1_CLK</t>
  </si>
  <si>
    <t>MCU_SPI1_D0</t>
  </si>
  <si>
    <t>SPI1_CLK</t>
  </si>
  <si>
    <t>SPI1_D1</t>
  </si>
  <si>
    <t>PRG0_PRU1_GPO2</t>
  </si>
  <si>
    <t>PRG0_PRU1_GPO1</t>
  </si>
  <si>
    <t>PRG0_PRU1_GPO0</t>
  </si>
  <si>
    <t>GPMC0_CSn1</t>
  </si>
  <si>
    <t>GPMC0_AD4</t>
  </si>
  <si>
    <t>GPMC0_AD3</t>
  </si>
  <si>
    <t>GPMC0_AD6</t>
  </si>
  <si>
    <t>GPMC0_AD5</t>
  </si>
  <si>
    <t>GPMC0_AD9</t>
  </si>
  <si>
    <t>GPMC0_AD8</t>
  </si>
  <si>
    <t>GPMC0_CLK</t>
  </si>
  <si>
    <t>GPMC0_AD11</t>
  </si>
  <si>
    <t>PRG0_PRU1_GPO5</t>
  </si>
  <si>
    <t>PRG0_PRU1_GPO4</t>
  </si>
  <si>
    <t>PRG0_PRU1_GPO3</t>
  </si>
  <si>
    <t>GPMC0_AD14</t>
  </si>
  <si>
    <t>GPMC0_AD13</t>
  </si>
  <si>
    <t>GPMC0_WEn</t>
  </si>
  <si>
    <t>GPMC0_OEn_REn</t>
  </si>
  <si>
    <t>GPMC0_WAIT0</t>
  </si>
  <si>
    <t>GPMC0_BE1n</t>
  </si>
  <si>
    <t>GPMC0_CSn0</t>
  </si>
  <si>
    <t>GPMC0_AD12</t>
  </si>
  <si>
    <t>PRG0_PRU1_GPO8</t>
  </si>
  <si>
    <t>PRG0_PRU1_GPO12</t>
  </si>
  <si>
    <t>PRG0_PRU1_GPO6</t>
  </si>
  <si>
    <t>GPMC0_DIR</t>
  </si>
  <si>
    <t>GPMC0_WPn</t>
  </si>
  <si>
    <t>GPMC0_WAIT1</t>
  </si>
  <si>
    <t>GPMC0_BE0n_CLE</t>
  </si>
  <si>
    <t>GPMC0_AD10</t>
  </si>
  <si>
    <t>GPMC0_AD7</t>
  </si>
  <si>
    <t>PRG1_PRU1_GPO19</t>
  </si>
  <si>
    <t>SPI1_D0</t>
  </si>
  <si>
    <t>GPMC0_AD2</t>
  </si>
  <si>
    <t>GPMC0_CSn3</t>
  </si>
  <si>
    <t>PRG0_PRU1_GPO13</t>
  </si>
  <si>
    <t>GPMC0_ADVn_ALE</t>
  </si>
  <si>
    <t>PRG0_PRU1_GPO14</t>
  </si>
  <si>
    <t>GPMC0_CSn2</t>
  </si>
  <si>
    <t>PRG0_PRU1_GPO11</t>
  </si>
  <si>
    <t>PRG0_PRU0_GPO16</t>
  </si>
  <si>
    <t>PRG0_PRU0_GPO1</t>
  </si>
  <si>
    <t>PRG0_PRU0_GPO3</t>
  </si>
  <si>
    <t>PRG0_PRU0_GPO5</t>
  </si>
  <si>
    <t>PRG0_PRU0_GPO7</t>
  </si>
  <si>
    <t>PRG0_PRU0_GPO18</t>
  </si>
  <si>
    <t>PRG0_PRU0_GPO11</t>
  </si>
  <si>
    <t>PRG0_PRU0_GPO13</t>
  </si>
  <si>
    <t>PRG0_PRU0_GPO15</t>
  </si>
  <si>
    <t>Ball Number</t>
  </si>
  <si>
    <t>MCU_SPI1_D1</t>
  </si>
  <si>
    <t>J16.36</t>
  </si>
  <si>
    <t>PRG0_ECAP0_SYNC_OUT</t>
  </si>
  <si>
    <t>Loopback to SYNC_IN</t>
  </si>
  <si>
    <t>J18.26</t>
  </si>
  <si>
    <t>J18.10</t>
  </si>
  <si>
    <t>J16.27</t>
  </si>
  <si>
    <t>PRG0_ECAP0_SYNC_IN</t>
  </si>
  <si>
    <t>Connected to SYNC_OUT</t>
  </si>
  <si>
    <t>J18.30</t>
  </si>
  <si>
    <t>Bit-bang SCLK for SAR ADCs(GPO0)</t>
  </si>
  <si>
    <t>Bit-bang CS for all SAR ADCs (GPO2)</t>
  </si>
  <si>
    <t>J18.32</t>
  </si>
  <si>
    <t>PRG0_PRU0_GPO2</t>
  </si>
  <si>
    <t>PRG0_PRU0_GPO0</t>
  </si>
  <si>
    <t>nRESET_SVS(GPO4/GPIO)</t>
  </si>
  <si>
    <t>PRG0_PRU0_GPO4</t>
  </si>
  <si>
    <t>Mux Mode</t>
  </si>
  <si>
    <t>Mux Function</t>
  </si>
  <si>
    <t>MCU_GPIO0_7</t>
  </si>
  <si>
    <t>Logical Signal Name</t>
  </si>
  <si>
    <t>Connector Signal Name</t>
  </si>
  <si>
    <t>Connector.xx</t>
  </si>
  <si>
    <t>J9B.63</t>
  </si>
  <si>
    <t>J9A.14</t>
  </si>
  <si>
    <t>J10.30</t>
  </si>
  <si>
    <t>J10.32</t>
  </si>
  <si>
    <t>J10.20</t>
  </si>
  <si>
    <t>J10.28</t>
  </si>
  <si>
    <t>J9A.15</t>
  </si>
  <si>
    <t>J9A.9</t>
  </si>
  <si>
    <t>J9A.33</t>
  </si>
  <si>
    <t>J9A.39</t>
  </si>
  <si>
    <t>J9A.35</t>
  </si>
  <si>
    <t>J9A.55</t>
  </si>
  <si>
    <t>J9B.114</t>
  </si>
  <si>
    <t>J9B.110</t>
  </si>
  <si>
    <t>J9B.102</t>
  </si>
  <si>
    <t>J9B.100</t>
  </si>
  <si>
    <t>J9B.70</t>
  </si>
  <si>
    <t>J9B.94</t>
  </si>
  <si>
    <t>J9B.67</t>
  </si>
  <si>
    <t>J9A.11</t>
  </si>
  <si>
    <t>J9A.37</t>
  </si>
  <si>
    <t>J9A.31</t>
  </si>
  <si>
    <t>J9A.23</t>
  </si>
  <si>
    <t>J9B.78</t>
  </si>
  <si>
    <t>J9B.80</t>
  </si>
  <si>
    <t>J9B.74</t>
  </si>
  <si>
    <t>J9A.58</t>
  </si>
  <si>
    <t>J9B.65</t>
  </si>
  <si>
    <t>J9B.77</t>
  </si>
  <si>
    <t>J9B.75</t>
  </si>
  <si>
    <t>J9A.7</t>
  </si>
  <si>
    <t>J9A.20</t>
  </si>
  <si>
    <t>J9A.16</t>
  </si>
  <si>
    <t>J9A.27</t>
  </si>
  <si>
    <t>J9B.76</t>
  </si>
  <si>
    <t>J9B.88</t>
  </si>
  <si>
    <t>J9B.66</t>
  </si>
  <si>
    <t>J9B.84</t>
  </si>
  <si>
    <t>J9A.60</t>
  </si>
  <si>
    <t>J9B.90</t>
  </si>
  <si>
    <t>J10.27</t>
  </si>
  <si>
    <t>J9A.26</t>
  </si>
  <si>
    <t>AM65x Signal Name</t>
  </si>
  <si>
    <t>AM65x Connector xx.xx</t>
  </si>
  <si>
    <t>J10.29</t>
  </si>
  <si>
    <t>J10.36</t>
  </si>
  <si>
    <t>J10.26</t>
  </si>
  <si>
    <t>J9B.72</t>
  </si>
  <si>
    <t>J9B.71</t>
  </si>
  <si>
    <t>J9A.43</t>
  </si>
  <si>
    <t>J9B.61</t>
  </si>
  <si>
    <t>J9A.18</t>
  </si>
  <si>
    <t>J9B.62</t>
  </si>
  <si>
    <t>J9A.13</t>
  </si>
  <si>
    <t>J9A.38</t>
  </si>
  <si>
    <t>J9A.34</t>
  </si>
  <si>
    <t>J9A.28</t>
  </si>
  <si>
    <t>J9A.8</t>
  </si>
  <si>
    <t>J9A.41</t>
  </si>
  <si>
    <t>J9A.45</t>
  </si>
  <si>
    <t>J9A.48</t>
  </si>
  <si>
    <t>J9A.46</t>
  </si>
  <si>
    <t>J9A.42</t>
  </si>
  <si>
    <t>J9A.10</t>
  </si>
  <si>
    <t>J9A.30</t>
  </si>
  <si>
    <t>J9A.32</t>
  </si>
  <si>
    <t>MCU_GPIO0_8</t>
  </si>
  <si>
    <t>EHRPWM6_B</t>
  </si>
  <si>
    <t>EHRPWM0_B</t>
  </si>
  <si>
    <t>EHRPWM0_A</t>
  </si>
  <si>
    <t>EHRPWM1_B</t>
  </si>
  <si>
    <t>EHRPWM1_A</t>
  </si>
  <si>
    <t>EHRPWM2_B</t>
  </si>
  <si>
    <t>EHRPWM2_A</t>
  </si>
  <si>
    <t>EHRPWM7_A</t>
  </si>
  <si>
    <t>EHRPWM3_B</t>
  </si>
  <si>
    <t>EHRPWM3_A</t>
  </si>
  <si>
    <t>EHRPWM4_B</t>
  </si>
  <si>
    <t>EHRPWM4_A</t>
  </si>
  <si>
    <t>EHRPWM5_B</t>
  </si>
  <si>
    <t>EHRPWM5_A</t>
  </si>
  <si>
    <t>EHRPWM7_B</t>
  </si>
  <si>
    <t>MCU_GPIO0_9</t>
  </si>
  <si>
    <t>GPIO0_44</t>
  </si>
  <si>
    <t>Information</t>
  </si>
  <si>
    <t>PRG0_ECAP0_IN_APWM_OUT</t>
  </si>
  <si>
    <t>GPIO0_30</t>
  </si>
  <si>
    <t>GPIO0_15</t>
  </si>
  <si>
    <t>GPIO0_16</t>
  </si>
  <si>
    <t>pr0_pru1_endat0_out_en</t>
  </si>
  <si>
    <t>pr0_pru1_endat0_out</t>
  </si>
  <si>
    <t>pr0_pru1_endat0_clk</t>
  </si>
  <si>
    <t>pr0_pru1_endat1_out_en</t>
  </si>
  <si>
    <t>pr0_pru1_endat1_out</t>
  </si>
  <si>
    <t>pr0_pru1_endat1_clk</t>
  </si>
  <si>
    <t>pr0_pru1_endat2_out_en</t>
  </si>
  <si>
    <t>pr0_pru1_endat2_out</t>
  </si>
  <si>
    <t>pr0_pru1_endat2_clk</t>
  </si>
  <si>
    <t>GPIO0_42</t>
  </si>
  <si>
    <t>GPIO0_31</t>
  </si>
  <si>
    <t>GPIO0_26</t>
  </si>
  <si>
    <t>GPIO0_41</t>
  </si>
  <si>
    <t>GPIO0_27</t>
  </si>
  <si>
    <t>EHRPWM6_A</t>
  </si>
  <si>
    <t>EHRPWM8_B</t>
  </si>
  <si>
    <t>EHRPWM8_A</t>
  </si>
  <si>
    <t>GPIO1_4</t>
  </si>
  <si>
    <t>pr0_pru1_endat0_in</t>
  </si>
  <si>
    <t>pr0_pru1_endat1_in</t>
  </si>
  <si>
    <t>pr0_pru1_endat2_in</t>
  </si>
  <si>
    <t>EHRPWM_TZn_IN0</t>
  </si>
  <si>
    <t>EHRPWM_TZn_IN3</t>
  </si>
  <si>
    <t>EHRPWM_TZn_IN4</t>
  </si>
  <si>
    <t>PRG1_PRU1_GPO18</t>
  </si>
  <si>
    <t>PRG1_ECAP0_SYNC_IN</t>
  </si>
  <si>
    <t>PRG0_PRU1_GPO16</t>
  </si>
  <si>
    <t>pr0_pru0_sd8_d</t>
  </si>
  <si>
    <t>pr0_pru0_sd7_d</t>
  </si>
  <si>
    <t>pr0_pru0_sd6_d</t>
  </si>
  <si>
    <t>pr0_pru0_sd5_d</t>
  </si>
  <si>
    <t>pr0_pru0_sd4_d</t>
  </si>
  <si>
    <t>pr0_pru0_sd3_d</t>
  </si>
  <si>
    <t>pr0_pru0_sd2_d</t>
  </si>
  <si>
    <t>pr0_pru0_sd1_d</t>
  </si>
  <si>
    <t>pr0_pru0_sd0_d</t>
  </si>
  <si>
    <t>pr0_pru0_sd8_clk</t>
  </si>
  <si>
    <t>PRG0_PRU0_GPO17</t>
  </si>
  <si>
    <t>J16.31</t>
  </si>
  <si>
    <t>AE23</t>
  </si>
  <si>
    <t>pr0_pru1_sd8_d</t>
  </si>
  <si>
    <t>Signal chain M3</t>
  </si>
  <si>
    <t>IC/VDC_ADC_M3</t>
  </si>
  <si>
    <t>J9A.24</t>
  </si>
  <si>
    <t>MCU_SPI0_CS0</t>
  </si>
  <si>
    <t>MCU_GPIO0_0</t>
  </si>
  <si>
    <t>MCU_SPI0_CS1</t>
  </si>
  <si>
    <t>MCU_GPIO0_1</t>
  </si>
  <si>
    <t>MCU_SPI0_CLK</t>
  </si>
  <si>
    <t>MCU_GPIO0_2</t>
  </si>
  <si>
    <t>MCU_SPI0_D0</t>
  </si>
  <si>
    <t>MCU_GPIO0_3</t>
  </si>
  <si>
    <t>MCU_SPI0_D1</t>
  </si>
  <si>
    <t>MCU_GPIO0_4</t>
  </si>
  <si>
    <t>MCU_SPI1_CS0</t>
  </si>
  <si>
    <t>MCU_GPIO0_5</t>
  </si>
  <si>
    <t>MCU_SPI1_CS1</t>
  </si>
  <si>
    <t>MCU_GPIO0_6</t>
  </si>
  <si>
    <t>MCU_UART0_RXD</t>
  </si>
  <si>
    <t>MCU_GPIO0_10</t>
  </si>
  <si>
    <t>MCU_UART0_TXD</t>
  </si>
  <si>
    <t>MCU_GPIO0_11</t>
  </si>
  <si>
    <t>MCU_UART0_CTSn</t>
  </si>
  <si>
    <t>MCU_GPIO0_12</t>
  </si>
  <si>
    <t>MCU_UART0_RTSn</t>
  </si>
  <si>
    <t>MCU_GPIO0_13</t>
  </si>
  <si>
    <t>MCU_UART1_RXD</t>
  </si>
  <si>
    <t>MCU_GPIO0_14</t>
  </si>
  <si>
    <t>MCU_UART1_TXD</t>
  </si>
  <si>
    <t>MCU_GPIO0_15</t>
  </si>
  <si>
    <t>MCU_UART1_CTSn</t>
  </si>
  <si>
    <t>MCU_GPIO0_16</t>
  </si>
  <si>
    <t>MCU_UART1_RTSn</t>
  </si>
  <si>
    <t>MCU_GPIO0_17</t>
  </si>
  <si>
    <t>MCU_I2C0_SCL</t>
  </si>
  <si>
    <t>MCU_GPIO0_18</t>
  </si>
  <si>
    <t>MCU_I2C0_SDA</t>
  </si>
  <si>
    <t>MCU_GPIO0_19</t>
  </si>
  <si>
    <t>MCU_I2C1_SCL</t>
  </si>
  <si>
    <t>MCU_GPIO0_20</t>
  </si>
  <si>
    <t>MCU_I2C1_SDA</t>
  </si>
  <si>
    <t>MCU_GPIO0_21</t>
  </si>
  <si>
    <t>MCU_RESETz</t>
  </si>
  <si>
    <t>MCU_PORz</t>
  </si>
  <si>
    <t>MCU_RESETSTATz</t>
  </si>
  <si>
    <t>MCU_GPIO0_22</t>
  </si>
  <si>
    <t>MCU_SAFETY_ERRORn</t>
  </si>
  <si>
    <t>TCK</t>
  </si>
  <si>
    <t>TRSTn</t>
  </si>
  <si>
    <t>TDI</t>
  </si>
  <si>
    <t>TDO</t>
  </si>
  <si>
    <t>TMS</t>
  </si>
  <si>
    <t>EMU0</t>
  </si>
  <si>
    <t>EMU1</t>
  </si>
  <si>
    <t>MCU_OSC0_XO</t>
  </si>
  <si>
    <t>MCU_OSC0_XI</t>
  </si>
  <si>
    <t>VDDS_MCU_OSC0</t>
  </si>
  <si>
    <t>VSS_MCU_OSC0</t>
  </si>
  <si>
    <t>IFORCE</t>
  </si>
  <si>
    <t>VSENSE</t>
  </si>
  <si>
    <t>ATEST0</t>
  </si>
  <si>
    <t>cap_vdds_mcu</t>
  </si>
  <si>
    <t>vdda_pll_mcu</t>
  </si>
  <si>
    <t>VDDA_POR</t>
  </si>
  <si>
    <t>VDDA_POR_MON</t>
  </si>
  <si>
    <t>VDDA_SYS_MON</t>
  </si>
  <si>
    <t>VDD_CORE_MON</t>
  </si>
  <si>
    <t xml:space="preserve">VDDS_DDR_MON </t>
  </si>
  <si>
    <t>CAP_VDDS_MCU_MON</t>
  </si>
  <si>
    <t>VDDR_CORE_MON</t>
  </si>
  <si>
    <t>VDDA_3P3_MCU_MON</t>
  </si>
  <si>
    <t>VDDA_3P3_MON</t>
  </si>
  <si>
    <t>VDDA_1P8_MON</t>
  </si>
  <si>
    <t>OSPI0_CLK</t>
  </si>
  <si>
    <t>GPIO0_0</t>
  </si>
  <si>
    <t>OSPI0_LBCLKO</t>
  </si>
  <si>
    <t>GPIO0_1</t>
  </si>
  <si>
    <t>OSPI0_DQS</t>
  </si>
  <si>
    <t>GPIO0_2</t>
  </si>
  <si>
    <t>OSPI0_D0</t>
  </si>
  <si>
    <t>GPIO0_3</t>
  </si>
  <si>
    <t>OSPI0_D1</t>
  </si>
  <si>
    <t>GPIO0_4</t>
  </si>
  <si>
    <t>OSPI0_D2</t>
  </si>
  <si>
    <t>GPIO0_5</t>
  </si>
  <si>
    <t>OSPI0_D3</t>
  </si>
  <si>
    <t>GPIO0_6</t>
  </si>
  <si>
    <t>OSPI0_D4</t>
  </si>
  <si>
    <t>GPIO0_7</t>
  </si>
  <si>
    <t>OSPI0_D5</t>
  </si>
  <si>
    <t>GPIO0_8</t>
  </si>
  <si>
    <t>OSPI0_D6</t>
  </si>
  <si>
    <t>GPIO0_9</t>
  </si>
  <si>
    <t>OSPI0_D7</t>
  </si>
  <si>
    <t>GPIO0_10</t>
  </si>
  <si>
    <t>OSPI0_CSn0</t>
  </si>
  <si>
    <t>GPIO0_11</t>
  </si>
  <si>
    <t>OSPI0_CSn1</t>
  </si>
  <si>
    <t>GPIO0_12</t>
  </si>
  <si>
    <t>OSPI0_CSn2</t>
  </si>
  <si>
    <t>GPIO0_13</t>
  </si>
  <si>
    <t>OSPI0_CSn3</t>
  </si>
  <si>
    <t>GPIO0_14</t>
  </si>
  <si>
    <t>GPIO0_17</t>
  </si>
  <si>
    <t>GPIO0_18</t>
  </si>
  <si>
    <t>GPIO0_19</t>
  </si>
  <si>
    <t>GPIO0_20</t>
  </si>
  <si>
    <t>GPIO0_21</t>
  </si>
  <si>
    <t>GPIO0_22</t>
  </si>
  <si>
    <t>GPIO0_23</t>
  </si>
  <si>
    <t>GPIO0_24</t>
  </si>
  <si>
    <t>GPIO0_25</t>
  </si>
  <si>
    <t>GPIO0_28</t>
  </si>
  <si>
    <t>GPIO0_29</t>
  </si>
  <si>
    <t>GPMC0_CLKLB</t>
  </si>
  <si>
    <t>GPIO0_32</t>
  </si>
  <si>
    <t>GPIO0_33</t>
  </si>
  <si>
    <t>GPIO0_34</t>
  </si>
  <si>
    <t>GPIO0_35</t>
  </si>
  <si>
    <t>GPIO0_36</t>
  </si>
  <si>
    <t>GPIO0_37</t>
  </si>
  <si>
    <t>GPIO0_38</t>
  </si>
  <si>
    <t>GPIO0_39</t>
  </si>
  <si>
    <t>GPIO0_40</t>
  </si>
  <si>
    <t>GPIO0_43</t>
  </si>
  <si>
    <t>PRG1_PRU0_GPO0</t>
  </si>
  <si>
    <t>GPIO0_45</t>
  </si>
  <si>
    <t>PRG1_PRU0_GPO1</t>
  </si>
  <si>
    <t>GPIO0_46</t>
  </si>
  <si>
    <t>PRG1_PRU0_GPO2</t>
  </si>
  <si>
    <t>GPIO0_47</t>
  </si>
  <si>
    <t>PRG1_PRU0_GPO3</t>
  </si>
  <si>
    <t>GPIO0_48</t>
  </si>
  <si>
    <t>PRG1_PRU0_GPO4</t>
  </si>
  <si>
    <t>GPIO0_49</t>
  </si>
  <si>
    <t>PRG1_PRU0_GPO5</t>
  </si>
  <si>
    <t>GPIO0_50</t>
  </si>
  <si>
    <t>PRG1_PRU0_GPO6</t>
  </si>
  <si>
    <t>GPIO0_51</t>
  </si>
  <si>
    <t>PRG1_PRU0_GPO7</t>
  </si>
  <si>
    <t>GPIO0_52</t>
  </si>
  <si>
    <t>PRG1_PRU0_GPO8</t>
  </si>
  <si>
    <t>GPIO0_53</t>
  </si>
  <si>
    <t>PRG1_PRU0_GPO9</t>
  </si>
  <si>
    <t>GPIO0_54</t>
  </si>
  <si>
    <t>PRG1_PRU0_GPO10</t>
  </si>
  <si>
    <t>GPIO0_55</t>
  </si>
  <si>
    <t>PRG1_PRU0_GPO11</t>
  </si>
  <si>
    <t>GPIO0_56</t>
  </si>
  <si>
    <t>PRG1_PRU0_GPO12</t>
  </si>
  <si>
    <t>GPIO0_57</t>
  </si>
  <si>
    <t>PRG1_PRU0_GPO13</t>
  </si>
  <si>
    <t>GPIO0_58</t>
  </si>
  <si>
    <t>PRG1_PRU0_GPO14</t>
  </si>
  <si>
    <t>GPIO0_59</t>
  </si>
  <si>
    <t>PRG1_PRU0_GPO15</t>
  </si>
  <si>
    <t>GPIO0_60</t>
  </si>
  <si>
    <t>PRG1_PRU0_GPO16</t>
  </si>
  <si>
    <t>GPIO0_61</t>
  </si>
  <si>
    <t>PRG1_PRU0_GPO17</t>
  </si>
  <si>
    <t>GPIO0_62</t>
  </si>
  <si>
    <t>PRG1_PRU0_GPO18</t>
  </si>
  <si>
    <t>GPIO0_63</t>
  </si>
  <si>
    <t>PRG1_PRU0_GPO19</t>
  </si>
  <si>
    <t>GPIO0_64</t>
  </si>
  <si>
    <t>PRG1_PRU1_GPO0</t>
  </si>
  <si>
    <t>GPIO0_65</t>
  </si>
  <si>
    <t>PRG1_PRU1_GPO1</t>
  </si>
  <si>
    <t>GPIO0_66</t>
  </si>
  <si>
    <t>PRG1_PRU1_GPO2</t>
  </si>
  <si>
    <t>GPIO0_67</t>
  </si>
  <si>
    <t>PRG1_PRU1_GPO3</t>
  </si>
  <si>
    <t>GPIO0_68</t>
  </si>
  <si>
    <t>PRG1_PRU1_GPO4</t>
  </si>
  <si>
    <t>GPIO0_69</t>
  </si>
  <si>
    <t>PRG1_PRU1_GPO5</t>
  </si>
  <si>
    <t>GPIO0_70</t>
  </si>
  <si>
    <t>PRG1_PRU1_GPO6</t>
  </si>
  <si>
    <t>GPIO0_71</t>
  </si>
  <si>
    <t>PRG1_PRU1_GPO7</t>
  </si>
  <si>
    <t>GPIO0_72</t>
  </si>
  <si>
    <t>PRG1_PRU1_GPO8</t>
  </si>
  <si>
    <t>GPIO0_73</t>
  </si>
  <si>
    <t>PRG1_PRU1_GPO9</t>
  </si>
  <si>
    <t>GPIO0_74</t>
  </si>
  <si>
    <t>PRG1_PRU1_GPO10</t>
  </si>
  <si>
    <t>GPIO0_75</t>
  </si>
  <si>
    <t>PRG1_PRU1_GPO11</t>
  </si>
  <si>
    <t>PRG1_PRU1_GPO12</t>
  </si>
  <si>
    <t>PRG1_PRU1_GPO13</t>
  </si>
  <si>
    <t>GPIO0_78</t>
  </si>
  <si>
    <t>PRG1_PRU1_GPO14</t>
  </si>
  <si>
    <t>PRG1_PRU1_GPO15</t>
  </si>
  <si>
    <t>GPIO0_80</t>
  </si>
  <si>
    <t>PRG1_PRU1_GPO16</t>
  </si>
  <si>
    <t>PRG1_PRU1_GPO17</t>
  </si>
  <si>
    <t>GPIO0_83</t>
  </si>
  <si>
    <t>GPIO0_84</t>
  </si>
  <si>
    <t>PRG1_MDIO0_MDIO</t>
  </si>
  <si>
    <t>GPIO0_85</t>
  </si>
  <si>
    <t>PRG1_MDIO0_MDC</t>
  </si>
  <si>
    <t>GPIO0_86</t>
  </si>
  <si>
    <t>GPIO1_0</t>
  </si>
  <si>
    <t>GPIO1_1</t>
  </si>
  <si>
    <t>GPIO1_2</t>
  </si>
  <si>
    <t>GPIO1_3</t>
  </si>
  <si>
    <t>GPIO1_5</t>
  </si>
  <si>
    <t>PRG0_PRU0_GPO6</t>
  </si>
  <si>
    <t>GPIO1_6</t>
  </si>
  <si>
    <t>GPIO1_7</t>
  </si>
  <si>
    <t>PRG0_PRU0_GPO8</t>
  </si>
  <si>
    <t>GPIO1_8</t>
  </si>
  <si>
    <t>PRG0_PRU0_GPO9</t>
  </si>
  <si>
    <t>GPIO1_9</t>
  </si>
  <si>
    <t>PRG0_PRU0_GPO10</t>
  </si>
  <si>
    <t>GPIO1_10</t>
  </si>
  <si>
    <t>GPIO1_11</t>
  </si>
  <si>
    <t>PRG0_PRU0_GPO12</t>
  </si>
  <si>
    <t>GPIO1_12</t>
  </si>
  <si>
    <t>GPIO1_13</t>
  </si>
  <si>
    <t>PRG0_PRU0_GPO14</t>
  </si>
  <si>
    <t>GPIO1_14</t>
  </si>
  <si>
    <t>GPIO1_15</t>
  </si>
  <si>
    <t>GPIO1_16</t>
  </si>
  <si>
    <t>GPIO1_17</t>
  </si>
  <si>
    <t>GPIO1_18</t>
  </si>
  <si>
    <t>PRG0_PRU0_GPO19</t>
  </si>
  <si>
    <t>GPIO1_19</t>
  </si>
  <si>
    <t>GPIO1_20</t>
  </si>
  <si>
    <t>GPIO1_21</t>
  </si>
  <si>
    <t>GPIO1_22</t>
  </si>
  <si>
    <t>GPIO1_23</t>
  </si>
  <si>
    <t>GPIO1_24</t>
  </si>
  <si>
    <t>GPIO1_25</t>
  </si>
  <si>
    <t>GPIO1_26</t>
  </si>
  <si>
    <t>PRG0_PRU1_GPO7</t>
  </si>
  <si>
    <t>GPIO1_27</t>
  </si>
  <si>
    <t>GPIO1_28</t>
  </si>
  <si>
    <t>PRG0_PRU1_GPO9</t>
  </si>
  <si>
    <t>GPIO1_29</t>
  </si>
  <si>
    <t>PRG0_PRU1_GPO10</t>
  </si>
  <si>
    <t>GPIO1_30</t>
  </si>
  <si>
    <t>GPIO1_31</t>
  </si>
  <si>
    <t>GPIO1_32</t>
  </si>
  <si>
    <t>GPIO1_33</t>
  </si>
  <si>
    <t>GPIO1_34</t>
  </si>
  <si>
    <t>GPIO1_35</t>
  </si>
  <si>
    <t>GPIO1_36</t>
  </si>
  <si>
    <t>PRG0_PRU1_GPO17</t>
  </si>
  <si>
    <t>GPIO1_37</t>
  </si>
  <si>
    <t>PRG0_PRU1_GPO18</t>
  </si>
  <si>
    <t>GPIO1_38</t>
  </si>
  <si>
    <t>PRG0_PRU1_GPO19</t>
  </si>
  <si>
    <t>GPIO1_39</t>
  </si>
  <si>
    <t>PRG0_MDIO0_MDIO</t>
  </si>
  <si>
    <t>GPIO1_40</t>
  </si>
  <si>
    <t>PRG0_MDIO0_MDC</t>
  </si>
  <si>
    <t>SPI0_CS0</t>
  </si>
  <si>
    <t>SPI0_CS1</t>
  </si>
  <si>
    <t>SPI0_CLK</t>
  </si>
  <si>
    <t>SPI0_D0</t>
  </si>
  <si>
    <t>GPIO1_45</t>
  </si>
  <si>
    <t>SPI0_D1</t>
  </si>
  <si>
    <t>GPIO1_46</t>
  </si>
  <si>
    <t>SPI1_CS0</t>
  </si>
  <si>
    <t>GPIO1_47</t>
  </si>
  <si>
    <t>SPI1_CS1</t>
  </si>
  <si>
    <t>GPIO1_48</t>
  </si>
  <si>
    <t>GPIO1_49</t>
  </si>
  <si>
    <t>GPIO1_50</t>
  </si>
  <si>
    <t>GPIO1_51</t>
  </si>
  <si>
    <t>UART0_RXD</t>
  </si>
  <si>
    <t>GPIO1_52</t>
  </si>
  <si>
    <t>UART0_TXD</t>
  </si>
  <si>
    <t>GPIO1_53</t>
  </si>
  <si>
    <t>UART0_CTSn</t>
  </si>
  <si>
    <t>GPIO1_54</t>
  </si>
  <si>
    <t>UART0_RTSn</t>
  </si>
  <si>
    <t>GPIO1_55</t>
  </si>
  <si>
    <t>UART1_RXD</t>
  </si>
  <si>
    <t>GPIO1_56</t>
  </si>
  <si>
    <t>UART1_TXD</t>
  </si>
  <si>
    <t>GPIO1_57</t>
  </si>
  <si>
    <t>UART1_CTSn</t>
  </si>
  <si>
    <t>GPIO1_58</t>
  </si>
  <si>
    <t>UART1_RTSn</t>
  </si>
  <si>
    <t>GPIO1_59</t>
  </si>
  <si>
    <t>MCAN0_TX</t>
  </si>
  <si>
    <t>GPIO1_60</t>
  </si>
  <si>
    <t>MCAN0_RX</t>
  </si>
  <si>
    <t>GPIO1_61</t>
  </si>
  <si>
    <t>MCAN1_TX</t>
  </si>
  <si>
    <t>GPIO1_62</t>
  </si>
  <si>
    <t>MCAN1_RX</t>
  </si>
  <si>
    <t>GPIO1_63</t>
  </si>
  <si>
    <t>I2C0_SCL</t>
  </si>
  <si>
    <t>GPIO1_64</t>
  </si>
  <si>
    <t>I2C0_SDA</t>
  </si>
  <si>
    <t>GPIO1_65</t>
  </si>
  <si>
    <t>I2C1_SCL</t>
  </si>
  <si>
    <t>GPIO1_66</t>
  </si>
  <si>
    <t>I2C1_SDA</t>
  </si>
  <si>
    <t>GPIO1_67</t>
  </si>
  <si>
    <t>ECAP0_IN_APWM_OUT</t>
  </si>
  <si>
    <t>GPIO1_68</t>
  </si>
  <si>
    <t>EXT_REFCLK1</t>
  </si>
  <si>
    <t>GPIO1_69</t>
  </si>
  <si>
    <t>EXTINTn</t>
  </si>
  <si>
    <t>GPIO1_70</t>
  </si>
  <si>
    <t>MMC0_DAT7</t>
  </si>
  <si>
    <t>MMC0_DAT6</t>
  </si>
  <si>
    <t>MMC0_DAT5</t>
  </si>
  <si>
    <t>MMC0_DAT4</t>
  </si>
  <si>
    <t>MMC0_DAT3</t>
  </si>
  <si>
    <t>MMC0_DAT2</t>
  </si>
  <si>
    <t>MMC0_DAT1</t>
  </si>
  <si>
    <t>MMC0_DAT0</t>
  </si>
  <si>
    <t>MMC0_CLK</t>
  </si>
  <si>
    <t>MMC0_CMD</t>
  </si>
  <si>
    <t>MMC0_DS</t>
  </si>
  <si>
    <t>MMC0_CALPAD</t>
  </si>
  <si>
    <t>MMC0_VCTRL_TP</t>
  </si>
  <si>
    <t>MMC1_DAT3</t>
  </si>
  <si>
    <t>GPIO1_71</t>
  </si>
  <si>
    <t>MMC1_DAT2</t>
  </si>
  <si>
    <t>GPIO1_72</t>
  </si>
  <si>
    <t>MMC1_DAT1</t>
  </si>
  <si>
    <t>GPIO1_73</t>
  </si>
  <si>
    <t>MMC1_DAT0</t>
  </si>
  <si>
    <t>GPIO1_74</t>
  </si>
  <si>
    <t>MMC1_CLK</t>
  </si>
  <si>
    <t>GPIO1_75</t>
  </si>
  <si>
    <t>MMC1_CLKLB</t>
  </si>
  <si>
    <t>MMC1_CMD</t>
  </si>
  <si>
    <t>GPIO1_76</t>
  </si>
  <si>
    <t>MMC1_SDCD</t>
  </si>
  <si>
    <t>GPIO1_77</t>
  </si>
  <si>
    <t>MMC1_SDWP</t>
  </si>
  <si>
    <t>GPIO1_78</t>
  </si>
  <si>
    <t>RESET_REQz</t>
  </si>
  <si>
    <t>RESETSTATz</t>
  </si>
  <si>
    <t>PORz_OUT</t>
  </si>
  <si>
    <t>ADC0_AIN0</t>
  </si>
  <si>
    <t>GPIO1_80</t>
  </si>
  <si>
    <t>ADC0_AIN1</t>
  </si>
  <si>
    <t>GPIO1_81</t>
  </si>
  <si>
    <t>ADC0_AIN2</t>
  </si>
  <si>
    <t>GPIO1_82</t>
  </si>
  <si>
    <t>ADC0_AIN3</t>
  </si>
  <si>
    <t>GPIO1_83</t>
  </si>
  <si>
    <t>ADC0_AIN4</t>
  </si>
  <si>
    <t>GPIO1_84</t>
  </si>
  <si>
    <t>ADC0_AIN5</t>
  </si>
  <si>
    <t>GPIO1_85</t>
  </si>
  <si>
    <t>ADC0_AIN6</t>
  </si>
  <si>
    <t>GPIO1_86</t>
  </si>
  <si>
    <t>ADC0_AIN7</t>
  </si>
  <si>
    <t>GPIO1_87</t>
  </si>
  <si>
    <t>ADC0_REFP</t>
  </si>
  <si>
    <t>ADC0_REFN</t>
  </si>
  <si>
    <t>SERDES0_RX0_N</t>
  </si>
  <si>
    <t>SERDES0_RX0_P</t>
  </si>
  <si>
    <t>SERDES0_TX0_N</t>
  </si>
  <si>
    <t>SERDES0_TX0_P</t>
  </si>
  <si>
    <t>SERDES0_REFCLK0N</t>
  </si>
  <si>
    <t>SERDES0_REFCLK0P</t>
  </si>
  <si>
    <t>SERDES0_REXT</t>
  </si>
  <si>
    <t>SERDES0_ATB_0</t>
  </si>
  <si>
    <t>SERDES0_ATB_1</t>
  </si>
  <si>
    <t>USB0_DP</t>
  </si>
  <si>
    <t>USB0_DM</t>
  </si>
  <si>
    <t>USB0_RCALIB</t>
  </si>
  <si>
    <t>USB0_DRVVBUS</t>
  </si>
  <si>
    <t>GPIO1_79</t>
  </si>
  <si>
    <t>USB0_ID</t>
  </si>
  <si>
    <t>USB0_VBUS</t>
  </si>
  <si>
    <t>DDR0_RESET0_n</t>
  </si>
  <si>
    <t>DDR0_CK0</t>
  </si>
  <si>
    <t>DDR0_CK0_n</t>
  </si>
  <si>
    <t>DDR0_ALERT_n</t>
  </si>
  <si>
    <t>DDR0_A0</t>
  </si>
  <si>
    <t>DDR0_A1</t>
  </si>
  <si>
    <t>DDR0_A2</t>
  </si>
  <si>
    <t>DDR0_A3</t>
  </si>
  <si>
    <t>DDR0_A4</t>
  </si>
  <si>
    <t>DDR0_A5</t>
  </si>
  <si>
    <t>DDR0_A6</t>
  </si>
  <si>
    <t>DDR0_A7</t>
  </si>
  <si>
    <t>DDR0_A8</t>
  </si>
  <si>
    <t>DDR0_A9</t>
  </si>
  <si>
    <t>DDR0_A10</t>
  </si>
  <si>
    <t>DDR0_A11</t>
  </si>
  <si>
    <t>DDR0_A12</t>
  </si>
  <si>
    <t>DDR0_A13</t>
  </si>
  <si>
    <t>DDR0_WE_n</t>
  </si>
  <si>
    <t>DDR0_CAS_n</t>
  </si>
  <si>
    <t>DDR0_RAS_n</t>
  </si>
  <si>
    <t>DDR0_ACT_n</t>
  </si>
  <si>
    <t>DDR0_BA0</t>
  </si>
  <si>
    <t>DDR0_BA1</t>
  </si>
  <si>
    <t>DDR0_BG0</t>
  </si>
  <si>
    <t>DDR0_BG1</t>
  </si>
  <si>
    <t>DDR0_PAR</t>
  </si>
  <si>
    <t>DDR0_CS0_n</t>
  </si>
  <si>
    <t>DDR0_ODT0</t>
  </si>
  <si>
    <t>DDR0_CKE0</t>
  </si>
  <si>
    <t>DDR0_CS1_n</t>
  </si>
  <si>
    <t>DDR0_ODT1</t>
  </si>
  <si>
    <t>DDR0_CKE1</t>
  </si>
  <si>
    <t>DDR0_DQ0</t>
  </si>
  <si>
    <t>DDR0_DQ1</t>
  </si>
  <si>
    <t>DDR0_DQ2</t>
  </si>
  <si>
    <t>DDR0_DQ3</t>
  </si>
  <si>
    <t>DDR0_DQ4</t>
  </si>
  <si>
    <t>DDR0_DQ5</t>
  </si>
  <si>
    <t>DDR0_DQ6</t>
  </si>
  <si>
    <t>DDR0_DQ7</t>
  </si>
  <si>
    <t>DDR0_DQ8</t>
  </si>
  <si>
    <t>DDR0_DQ9</t>
  </si>
  <si>
    <t>DDR0_DQ10</t>
  </si>
  <si>
    <t>DDR0_DQ11</t>
  </si>
  <si>
    <t>DDR0_DQ12</t>
  </si>
  <si>
    <t>DDR0_DQ13</t>
  </si>
  <si>
    <t>DDR0_DQ14</t>
  </si>
  <si>
    <t>DDR0_DQ15</t>
  </si>
  <si>
    <t>DDR0_DM0</t>
  </si>
  <si>
    <t>DDR0_DM1</t>
  </si>
  <si>
    <t>DDR0_DQS0</t>
  </si>
  <si>
    <t>DDR0_DQS1</t>
  </si>
  <si>
    <t>DDR0_DQS0_n</t>
  </si>
  <si>
    <t>DDR0_DQS1_n</t>
  </si>
  <si>
    <t>DDR0_ATB0</t>
  </si>
  <si>
    <t>DDR0_ATB1</t>
  </si>
  <si>
    <t>DDR0_CAL0</t>
  </si>
  <si>
    <t>vddpll_ddr_mcp</t>
  </si>
  <si>
    <t>vddpll_ddr_top</t>
  </si>
  <si>
    <t>vdds_ddr_vddq_ck</t>
  </si>
  <si>
    <t>vdds_ddr_vddqx</t>
  </si>
  <si>
    <t>vdda_0p8_cmn_clk_serdes0</t>
  </si>
  <si>
    <t>vdda_0p8_cmn_serdes0</t>
  </si>
  <si>
    <t>vdda_0p8_rx_ln0_serdes0</t>
  </si>
  <si>
    <t>vdda_0p8_tx_ln0_serdes0</t>
  </si>
  <si>
    <t>vdda_0p8_xcvr_clk_ln0_serdes0</t>
  </si>
  <si>
    <t>vdda_1p8_cmn_serdes0</t>
  </si>
  <si>
    <t>vdd_0p8_usb0</t>
  </si>
  <si>
    <t>vdda_3p3_usb0</t>
  </si>
  <si>
    <t>vdda_1p8_usb0</t>
  </si>
  <si>
    <t>vddshv_3p3_sdioldo</t>
  </si>
  <si>
    <t>vddshv_vref_sdioldo</t>
  </si>
  <si>
    <t>vout_sdioldo</t>
  </si>
  <si>
    <t>vfbout_sdioldo</t>
  </si>
  <si>
    <t>vdda_pll_main</t>
  </si>
  <si>
    <t>vdda_pll_per</t>
  </si>
  <si>
    <t>vdda_pll_arm</t>
  </si>
  <si>
    <t>vdda_pll_ddr</t>
  </si>
  <si>
    <t>vdda_pll_pulsar</t>
  </si>
  <si>
    <t>cap_vdds_main_general</t>
  </si>
  <si>
    <t>cap_vdds_main_prg0</t>
  </si>
  <si>
    <t>cap_vdds_main_prg1</t>
  </si>
  <si>
    <t>cap_vdds_main_gpmc</t>
  </si>
  <si>
    <t>cap_vdds_main_mmc0</t>
  </si>
  <si>
    <t>cap_vdds_main_mmc1</t>
  </si>
  <si>
    <t>cap_vdds_flash</t>
  </si>
  <si>
    <t>vdda_temp_sensor0</t>
  </si>
  <si>
    <t>vdda_temp_sensor1</t>
  </si>
  <si>
    <t>TEMP_DIODE_P</t>
  </si>
  <si>
    <t>vdda_pvt</t>
  </si>
  <si>
    <t>WKUP_GPIO0_5</t>
  </si>
  <si>
    <t>J10.10</t>
  </si>
  <si>
    <t>J10.9</t>
  </si>
  <si>
    <t>SOC_SAFETY_ERRORn</t>
  </si>
  <si>
    <t>Error Pins</t>
  </si>
  <si>
    <t>J2.8</t>
  </si>
  <si>
    <t>J1.C6</t>
  </si>
  <si>
    <t>J2.10</t>
  </si>
  <si>
    <t>J1.A15</t>
  </si>
  <si>
    <t>J2.14</t>
  </si>
  <si>
    <t>J1.C11</t>
  </si>
  <si>
    <t>J2.16</t>
  </si>
  <si>
    <t>J1.B15</t>
  </si>
  <si>
    <t>J2.18</t>
  </si>
  <si>
    <t>J1.E12</t>
  </si>
  <si>
    <t>J2.20</t>
  </si>
  <si>
    <t>J1.B4</t>
  </si>
  <si>
    <t>J1.B8</t>
  </si>
  <si>
    <t>J2.24</t>
  </si>
  <si>
    <t>J2.26</t>
  </si>
  <si>
    <t>J1.A13</t>
  </si>
  <si>
    <t>J2.28</t>
  </si>
  <si>
    <t>J1.A9</t>
  </si>
  <si>
    <t>J2.30</t>
  </si>
  <si>
    <t>J1.B12</t>
  </si>
  <si>
    <t>J2.32</t>
  </si>
  <si>
    <t>J1.A8</t>
  </si>
  <si>
    <t>J2.34</t>
  </si>
  <si>
    <t>J1.E8</t>
  </si>
  <si>
    <t>J2.38</t>
  </si>
  <si>
    <t>J1.E9</t>
  </si>
  <si>
    <t>J2.42</t>
  </si>
  <si>
    <t>J1.D12</t>
  </si>
  <si>
    <t>J2.46</t>
  </si>
  <si>
    <t>J1.C5</t>
  </si>
  <si>
    <t>J2.48</t>
  </si>
  <si>
    <t>J1.B14</t>
  </si>
  <si>
    <t>J2.58</t>
  </si>
  <si>
    <t>J1.D22</t>
  </si>
  <si>
    <t>J2.60</t>
  </si>
  <si>
    <t>J1.B21</t>
  </si>
  <si>
    <t>J2.62</t>
  </si>
  <si>
    <t>J1.D18</t>
  </si>
  <si>
    <t>J2.66</t>
  </si>
  <si>
    <t>J1.E26</t>
  </si>
  <si>
    <t>J2.70</t>
  </si>
  <si>
    <t>J1.A21</t>
  </si>
  <si>
    <t>J2.72</t>
  </si>
  <si>
    <t>J1.C14</t>
  </si>
  <si>
    <t>J2.74</t>
  </si>
  <si>
    <t>J1.C23</t>
  </si>
  <si>
    <t>J2.76</t>
  </si>
  <si>
    <t>J1.E18</t>
  </si>
  <si>
    <t>J2.78</t>
  </si>
  <si>
    <t>J1.B20</t>
  </si>
  <si>
    <t>J2.80</t>
  </si>
  <si>
    <t>J1.D21</t>
  </si>
  <si>
    <t>J2.84</t>
  </si>
  <si>
    <t>J1.B24</t>
  </si>
  <si>
    <t>J2.88</t>
  </si>
  <si>
    <t>J1.C26</t>
  </si>
  <si>
    <t>J2.90</t>
  </si>
  <si>
    <t>J1.D17</t>
  </si>
  <si>
    <t>J2.94</t>
  </si>
  <si>
    <t>J1.A22</t>
  </si>
  <si>
    <t>J2.100</t>
  </si>
  <si>
    <t>J1.C15</t>
  </si>
  <si>
    <t>J2.102</t>
  </si>
  <si>
    <t>J1.E17</t>
  </si>
  <si>
    <t>J2.110</t>
  </si>
  <si>
    <t>J1.E15</t>
  </si>
  <si>
    <t>J2.114</t>
  </si>
  <si>
    <t>J1.D15</t>
  </si>
  <si>
    <t>J2.7</t>
  </si>
  <si>
    <t>J1.C21</t>
  </si>
  <si>
    <t>J2.9</t>
  </si>
  <si>
    <t>J1.D14</t>
  </si>
  <si>
    <t>J2.11</t>
  </si>
  <si>
    <t>J1.E21</t>
  </si>
  <si>
    <t>J2.13</t>
  </si>
  <si>
    <t>J1.D11</t>
  </si>
  <si>
    <t>J2.15</t>
  </si>
  <si>
    <t>J1.E14</t>
  </si>
  <si>
    <t>J2.23</t>
  </si>
  <si>
    <t>J1.C8</t>
  </si>
  <si>
    <t>J2.27</t>
  </si>
  <si>
    <t>J1.E11</t>
  </si>
  <si>
    <t>J2.31</t>
  </si>
  <si>
    <t>J1.B13</t>
  </si>
  <si>
    <t>J2.33</t>
  </si>
  <si>
    <t>J1.D9</t>
  </si>
  <si>
    <t>J2.35</t>
  </si>
  <si>
    <t>J1.A12</t>
  </si>
  <si>
    <t>J2.37</t>
  </si>
  <si>
    <t>J1.D6</t>
  </si>
  <si>
    <t>J2.39</t>
  </si>
  <si>
    <t>J1.A11</t>
  </si>
  <si>
    <t>J2.41</t>
  </si>
  <si>
    <t>J1.B7</t>
  </si>
  <si>
    <t>J2.43</t>
  </si>
  <si>
    <t>J1.D5</t>
  </si>
  <si>
    <t>J2.45</t>
  </si>
  <si>
    <t>J1.B9</t>
  </si>
  <si>
    <t>J2.55</t>
  </si>
  <si>
    <t>J1.E19</t>
  </si>
  <si>
    <t>J2.61</t>
  </si>
  <si>
    <t>J1.C22</t>
  </si>
  <si>
    <t>J2.63</t>
  </si>
  <si>
    <t>J1.A19</t>
  </si>
  <si>
    <t>J2.65</t>
  </si>
  <si>
    <t>J1.C24</t>
  </si>
  <si>
    <t>J2.67</t>
  </si>
  <si>
    <t>J1.B22</t>
  </si>
  <si>
    <t>J2.71</t>
  </si>
  <si>
    <t>J1.D19</t>
  </si>
  <si>
    <t>J2.75</t>
  </si>
  <si>
    <t>J1.D26</t>
  </si>
  <si>
    <t>J2.77</t>
  </si>
  <si>
    <t>J1.A20</t>
  </si>
  <si>
    <t>J3.20</t>
  </si>
  <si>
    <t>J1.C1</t>
  </si>
  <si>
    <t>J3.26</t>
  </si>
  <si>
    <t>J1.B1</t>
  </si>
  <si>
    <t>J3.28</t>
  </si>
  <si>
    <t>J1.B2</t>
  </si>
  <si>
    <t>J3.30</t>
  </si>
  <si>
    <t>J3.32</t>
  </si>
  <si>
    <t>J3.36</t>
  </si>
  <si>
    <t>J3.27</t>
  </si>
  <si>
    <t>J1.E13</t>
  </si>
  <si>
    <t>J3.29</t>
  </si>
  <si>
    <t>J1.C12</t>
  </si>
  <si>
    <t>J5.1</t>
  </si>
  <si>
    <t>J5.2</t>
  </si>
  <si>
    <t>J5.3</t>
  </si>
  <si>
    <t>J2.C11</t>
  </si>
  <si>
    <t>U5</t>
  </si>
  <si>
    <t>Y20</t>
  </si>
  <si>
    <t>J2.A19</t>
  </si>
  <si>
    <t>Other Use</t>
  </si>
  <si>
    <t>Boot Mode</t>
  </si>
  <si>
    <t>Boot Mode, goes to FSI header</t>
  </si>
  <si>
    <t>C14</t>
  </si>
  <si>
    <t>J2.C1</t>
  </si>
  <si>
    <t>A15</t>
  </si>
  <si>
    <t>J2.B1</t>
  </si>
  <si>
    <t>T20</t>
  </si>
  <si>
    <t>U21</t>
  </si>
  <si>
    <t>U18</t>
  </si>
  <si>
    <t>U20</t>
  </si>
  <si>
    <t>V20</t>
  </si>
  <si>
    <t>U19</t>
  </si>
  <si>
    <t>T17</t>
  </si>
  <si>
    <t>V19</t>
  </si>
  <si>
    <t>R17</t>
  </si>
  <si>
    <t>W20</t>
  </si>
  <si>
    <t>Y21</t>
  </si>
  <si>
    <t>V18</t>
  </si>
  <si>
    <t>R20</t>
  </si>
  <si>
    <t>T21</t>
  </si>
  <si>
    <t>R18</t>
  </si>
  <si>
    <t>W19</t>
  </si>
  <si>
    <t>T19</t>
  </si>
  <si>
    <t>R19</t>
  </si>
  <si>
    <t>W21</t>
  </si>
  <si>
    <t>N17</t>
  </si>
  <si>
    <t>N16</t>
  </si>
  <si>
    <t>Y18</t>
  </si>
  <si>
    <t>P17</t>
  </si>
  <si>
    <t>R16</t>
  </si>
  <si>
    <t>V21</t>
  </si>
  <si>
    <t>T18</t>
  </si>
  <si>
    <t>R21</t>
  </si>
  <si>
    <t>P16</t>
  </si>
  <si>
    <t>P19</t>
  </si>
  <si>
    <t>Goes to FSI header</t>
  </si>
  <si>
    <t>J2.E14</t>
  </si>
  <si>
    <t>J2.D14</t>
  </si>
  <si>
    <t>J2.E19</t>
  </si>
  <si>
    <t>J2.D15</t>
  </si>
  <si>
    <t>J2.E15</t>
  </si>
  <si>
    <t>J2.E17</t>
  </si>
  <si>
    <t>J2.C15</t>
  </si>
  <si>
    <t>J2.A21</t>
  </si>
  <si>
    <t>J2.A22</t>
  </si>
  <si>
    <t>J2.B22</t>
  </si>
  <si>
    <t>J2.E21</t>
  </si>
  <si>
    <t>J2.B20</t>
  </si>
  <si>
    <t>J2.D21</t>
  </si>
  <si>
    <t>J2.C23</t>
  </si>
  <si>
    <t>J2.D22</t>
  </si>
  <si>
    <t>J2.C24</t>
  </si>
  <si>
    <t>J2.A20</t>
  </si>
  <si>
    <t>J2.D26</t>
  </si>
  <si>
    <t>J2.C21</t>
  </si>
  <si>
    <t>J2.E18</t>
  </si>
  <si>
    <t>J2.C26</t>
  </si>
  <si>
    <t>J2.E26</t>
  </si>
  <si>
    <t>J2.B24</t>
  </si>
  <si>
    <t>J2.B21</t>
  </si>
  <si>
    <t>J2.D17</t>
  </si>
  <si>
    <t>J2.C14</t>
  </si>
  <si>
    <t>J2.D19</t>
  </si>
  <si>
    <t>J2.C22</t>
  </si>
  <si>
    <t>J2.D18</t>
  </si>
  <si>
    <t>J2.D9</t>
  </si>
  <si>
    <t>V3</t>
  </si>
  <si>
    <t>J2.A11</t>
  </si>
  <si>
    <t>J2.A12</t>
  </si>
  <si>
    <t>Y2</t>
  </si>
  <si>
    <t>P4</t>
  </si>
  <si>
    <t>J2.D6</t>
  </si>
  <si>
    <t>W3</t>
  </si>
  <si>
    <t>J2.B13</t>
  </si>
  <si>
    <t>T4</t>
  </si>
  <si>
    <t>J2.C8</t>
  </si>
  <si>
    <t>R1</t>
  </si>
  <si>
    <t>J2.B4</t>
  </si>
  <si>
    <t>Y4</t>
  </si>
  <si>
    <t>J2.B15</t>
  </si>
  <si>
    <t>R5</t>
  </si>
  <si>
    <t>J2.E11</t>
  </si>
  <si>
    <t>J2.E13</t>
  </si>
  <si>
    <t>Y13</t>
  </si>
  <si>
    <t>AA2</t>
  </si>
  <si>
    <t>J2.A13</t>
  </si>
  <si>
    <t>J2.C12</t>
  </si>
  <si>
    <t>V12</t>
  </si>
  <si>
    <t>T6</t>
  </si>
  <si>
    <t>J2.D5</t>
  </si>
  <si>
    <t>U6</t>
  </si>
  <si>
    <t>J2.E12</t>
  </si>
  <si>
    <t>W4</t>
  </si>
  <si>
    <t>J2.D11</t>
  </si>
  <si>
    <t>U4</t>
  </si>
  <si>
    <t>J2.E9</t>
  </si>
  <si>
    <t>R4</t>
  </si>
  <si>
    <t>J2.E8</t>
  </si>
  <si>
    <t>V2</t>
  </si>
  <si>
    <t>J2.A9</t>
  </si>
  <si>
    <t>R3</t>
  </si>
  <si>
    <t>J2.C6</t>
  </si>
  <si>
    <t>T1</t>
  </si>
  <si>
    <t>J2.B7</t>
  </si>
  <si>
    <t>J2.B9</t>
  </si>
  <si>
    <t>V1</t>
  </si>
  <si>
    <t>Y3</t>
  </si>
  <si>
    <t>J2.B14</t>
  </si>
  <si>
    <t>R6</t>
  </si>
  <si>
    <t>J2.C5</t>
  </si>
  <si>
    <t>T5</t>
  </si>
  <si>
    <t>J2.D12</t>
  </si>
  <si>
    <t>U1</t>
  </si>
  <si>
    <t>J2.B8</t>
  </si>
  <si>
    <t>J2.A15</t>
  </si>
  <si>
    <t>AA4</t>
  </si>
  <si>
    <t>Y1</t>
  </si>
  <si>
    <t>J2.B12</t>
  </si>
  <si>
    <t>U2</t>
  </si>
  <si>
    <t>J2.A8</t>
  </si>
  <si>
    <t>B15</t>
  </si>
  <si>
    <t>J2.B2</t>
  </si>
  <si>
    <t>D7</t>
  </si>
  <si>
    <t>J1.9</t>
  </si>
  <si>
    <t>Safety Connector</t>
  </si>
  <si>
    <t>C7</t>
  </si>
  <si>
    <t>J1.5</t>
  </si>
  <si>
    <t>C8</t>
  </si>
  <si>
    <t>J1.12</t>
  </si>
  <si>
    <t>Padconfig</t>
  </si>
  <si>
    <t>Padconfig
Domain</t>
  </si>
  <si>
    <t>Main</t>
  </si>
  <si>
    <t>MCU</t>
  </si>
  <si>
    <t>J1.22</t>
  </si>
  <si>
    <t>J5.??</t>
  </si>
  <si>
    <t>J3.9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</si>
</sst>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d\-mmm\-yy;@"/>
  </numFmts>
  <fonts count="7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1"/>
      <name val="Tahoma"/>
      <family val="2"/>
    </font>
    <font>
      <sz val="14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6100"/>
      <name val="Calibri"/>
      <family val="2"/>
      <charset val="1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u/>
      <sz val="11"/>
      <color indexed="12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i/>
      <sz val="11"/>
      <name val="Calibri"/>
      <family val="2"/>
      <scheme val="minor"/>
    </font>
    <font>
      <sz val="8"/>
      <color rgb="FF006100"/>
      <name val="Calibri"/>
      <family val="2"/>
      <scheme val="minor"/>
    </font>
    <font>
      <i/>
      <sz val="8"/>
      <name val="Calibri"/>
      <family val="2"/>
      <scheme val="minor"/>
    </font>
    <font>
      <b/>
      <sz val="8"/>
      <color rgb="FF006100"/>
      <name val="Calibri"/>
      <family val="2"/>
      <scheme val="minor"/>
    </font>
    <font>
      <sz val="10"/>
      <color indexed="55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0"/>
      <color indexed="54"/>
      <name val="Arial Narrow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0"/>
      <color indexed="9"/>
      <name val="Arial Narrow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Arial"/>
      <family val="2"/>
    </font>
    <font>
      <sz val="10"/>
      <name val="Arial"/>
      <family val="2"/>
      <charset val="204"/>
    </font>
    <font>
      <sz val="11"/>
      <color theme="1"/>
      <name val="ＭＳ Ｐゴシック"/>
      <family val="3"/>
      <charset val="128"/>
    </font>
    <font>
      <b/>
      <sz val="18"/>
      <color indexed="56"/>
      <name val="Cambria"/>
      <family val="2"/>
    </font>
    <font>
      <sz val="11"/>
      <color indexed="8"/>
      <name val="Calibri"/>
      <family val="3"/>
      <charset val="128"/>
    </font>
    <font>
      <sz val="10"/>
      <name val="Arial Narrow"/>
      <family val="2"/>
    </font>
    <font>
      <sz val="10"/>
      <color indexed="48"/>
      <name val="Arial Narrow"/>
      <family val="2"/>
    </font>
    <font>
      <sz val="10"/>
      <color indexed="15"/>
      <name val="Arial Narrow"/>
      <family val="2"/>
    </font>
    <font>
      <sz val="10"/>
      <color indexed="8"/>
      <name val="Arial Narrow"/>
      <family val="2"/>
    </font>
    <font>
      <b/>
      <sz val="8"/>
      <name val="Calibri"/>
      <family val="2"/>
      <scheme val="minor"/>
    </font>
  </fonts>
  <fills count="8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  <bgColor rgb="FFC4EEF3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28"/>
        <bgColor indexed="20"/>
      </patternFill>
    </fill>
    <fill>
      <patternFill patternType="solid">
        <fgColor indexed="49"/>
        <bgColor indexed="40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1"/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7">
    <xf numFmtId="0" fontId="0" fillId="0" borderId="0"/>
    <xf numFmtId="0" fontId="10" fillId="0" borderId="0" applyNumberFormat="0" applyFill="0" applyBorder="0" applyAlignment="0" applyProtection="0"/>
    <xf numFmtId="0" fontId="11" fillId="0" borderId="14" applyNumberFormat="0" applyFill="0" applyAlignment="0" applyProtection="0"/>
    <xf numFmtId="0" fontId="12" fillId="0" borderId="15" applyNumberFormat="0" applyFill="0" applyAlignment="0" applyProtection="0"/>
    <xf numFmtId="0" fontId="13" fillId="0" borderId="16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17" applyNumberFormat="0" applyAlignment="0" applyProtection="0"/>
    <xf numFmtId="0" fontId="18" fillId="9" borderId="18" applyNumberFormat="0" applyAlignment="0" applyProtection="0"/>
    <xf numFmtId="0" fontId="19" fillId="9" borderId="17" applyNumberFormat="0" applyAlignment="0" applyProtection="0"/>
    <xf numFmtId="0" fontId="20" fillId="0" borderId="19" applyNumberFormat="0" applyFill="0" applyAlignment="0" applyProtection="0"/>
    <xf numFmtId="0" fontId="21" fillId="10" borderId="20" applyNumberFormat="0" applyAlignment="0" applyProtection="0"/>
    <xf numFmtId="0" fontId="22" fillId="0" borderId="0" applyNumberFormat="0" applyFill="0" applyBorder="0" applyAlignment="0" applyProtection="0"/>
    <xf numFmtId="0" fontId="1" fillId="0" borderId="22" applyNumberFormat="0" applyFill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35" borderId="0" applyNumberFormat="0" applyBorder="0" applyAlignment="0" applyProtection="0"/>
    <xf numFmtId="0" fontId="25" fillId="0" borderId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0" borderId="0"/>
    <xf numFmtId="0" fontId="9" fillId="0" borderId="0"/>
    <xf numFmtId="0" fontId="9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27" fillId="0" borderId="0"/>
    <xf numFmtId="164" fontId="29" fillId="0" borderId="0"/>
    <xf numFmtId="164" fontId="27" fillId="0" borderId="0"/>
    <xf numFmtId="164" fontId="15" fillId="6" borderId="0" applyNumberFormat="0" applyBorder="0" applyAlignment="0" applyProtection="0"/>
    <xf numFmtId="164" fontId="14" fillId="5" borderId="0" applyNumberFormat="0" applyBorder="0" applyAlignment="0" applyProtection="0"/>
    <xf numFmtId="164" fontId="30" fillId="0" borderId="0" applyNumberFormat="0" applyFill="0" applyBorder="0" applyAlignment="0" applyProtection="0">
      <alignment vertical="top"/>
      <protection locked="0"/>
    </xf>
    <xf numFmtId="164" fontId="16" fillId="7" borderId="0" applyNumberFormat="0" applyBorder="0" applyAlignment="0" applyProtection="0"/>
    <xf numFmtId="164" fontId="29" fillId="0" borderId="0"/>
    <xf numFmtId="164" fontId="29" fillId="0" borderId="0"/>
    <xf numFmtId="164" fontId="29" fillId="0" borderId="0"/>
    <xf numFmtId="164" fontId="29" fillId="0" borderId="0"/>
    <xf numFmtId="164" fontId="29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27" fillId="0" borderId="0"/>
    <xf numFmtId="164" fontId="9" fillId="0" borderId="0"/>
    <xf numFmtId="164" fontId="9" fillId="0" borderId="0"/>
    <xf numFmtId="164" fontId="29" fillId="0" borderId="0"/>
    <xf numFmtId="0" fontId="32" fillId="0" borderId="0" applyNumberFormat="0" applyFill="0" applyBorder="0" applyAlignment="0" applyProtection="0"/>
    <xf numFmtId="0" fontId="4" fillId="0" borderId="0" applyNumberFormat="0" applyBorder="0" applyAlignment="0" applyProtection="0">
      <alignment horizontal="center" vertical="top"/>
    </xf>
    <xf numFmtId="0" fontId="33" fillId="0" borderId="0" applyNumberFormat="0" applyBorder="0" applyAlignment="0" applyProtection="0"/>
    <xf numFmtId="0" fontId="21" fillId="40" borderId="0" applyNumberFormat="0" applyFont="0" applyBorder="0" applyAlignment="0" applyProtection="0">
      <alignment horizontal="center"/>
    </xf>
    <xf numFmtId="0" fontId="35" fillId="41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34" fillId="5" borderId="0" applyNumberFormat="0" applyBorder="0" applyAlignment="0" applyProtection="0"/>
    <xf numFmtId="0" fontId="33" fillId="39" borderId="0" applyNumberFormat="0" applyFont="0" applyBorder="0" applyAlignment="0" applyProtection="0"/>
    <xf numFmtId="0" fontId="27" fillId="0" borderId="0" applyNumberFormat="0" applyFont="0" applyBorder="0" applyAlignment="0" applyProtection="0"/>
    <xf numFmtId="0" fontId="24" fillId="16" borderId="0" applyNumberFormat="0" applyFont="0" applyBorder="0" applyAlignment="0" applyProtection="0"/>
    <xf numFmtId="0" fontId="24" fillId="32" borderId="0" applyBorder="0" applyAlignment="0" applyProtection="0"/>
    <xf numFmtId="0" fontId="28" fillId="12" borderId="24" applyNumberFormat="0" applyFont="0" applyFill="0" applyAlignment="0" applyProtection="0"/>
    <xf numFmtId="0" fontId="9" fillId="0" borderId="0"/>
    <xf numFmtId="0" fontId="14" fillId="5" borderId="0" applyNumberFormat="0" applyBorder="0" applyAlignment="0" applyProtection="0"/>
    <xf numFmtId="0" fontId="15" fillId="6" borderId="0" applyNumberFormat="0" applyFont="0" applyBorder="0" applyAlignment="0" applyProtection="0"/>
    <xf numFmtId="0" fontId="21" fillId="10" borderId="20" applyNumberFormat="0" applyAlignment="0" applyProtection="0"/>
    <xf numFmtId="0" fontId="21" fillId="42" borderId="0" applyNumberFormat="0" applyBorder="0" applyAlignment="0" applyProtection="0">
      <alignment horizontal="center"/>
    </xf>
    <xf numFmtId="0" fontId="14" fillId="38" borderId="0" applyNumberFormat="0" applyFont="0" applyBorder="0" applyAlignment="0" applyProtection="0">
      <alignment horizontal="center"/>
    </xf>
    <xf numFmtId="0" fontId="24" fillId="16" borderId="0" applyNumberFormat="0" applyBorder="0" applyAlignment="0" applyProtection="0"/>
    <xf numFmtId="0" fontId="28" fillId="37" borderId="25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11" borderId="21" applyNumberFormat="0" applyFont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164" fontId="9" fillId="0" borderId="0"/>
    <xf numFmtId="164" fontId="9" fillId="0" borderId="0"/>
    <xf numFmtId="0" fontId="9" fillId="11" borderId="21" applyNumberFormat="0" applyFont="0" applyAlignment="0" applyProtection="0"/>
    <xf numFmtId="0" fontId="26" fillId="36" borderId="0" applyBorder="0" applyProtection="0"/>
    <xf numFmtId="0" fontId="36" fillId="38" borderId="0" applyNumberFormat="0" applyBorder="0" applyAlignment="0">
      <alignment horizontal="center"/>
    </xf>
    <xf numFmtId="0" fontId="24" fillId="23" borderId="0" applyNumberFormat="0" applyFont="0" applyBorder="0" applyAlignment="0" applyProtection="0"/>
    <xf numFmtId="0" fontId="27" fillId="0" borderId="0"/>
    <xf numFmtId="0" fontId="37" fillId="45" borderId="0" applyNumberFormat="0" applyBorder="0" applyAlignment="0" applyProtection="0"/>
    <xf numFmtId="0" fontId="38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43" borderId="0" applyNumberFormat="0" applyBorder="0" applyAlignment="0" applyProtection="0"/>
    <xf numFmtId="0" fontId="39" fillId="47" borderId="0" applyNumberFormat="0" applyBorder="0" applyAlignment="0" applyProtection="0"/>
    <xf numFmtId="0" fontId="39" fillId="44" borderId="0" applyNumberFormat="0" applyBorder="0" applyAlignment="0" applyProtection="0"/>
    <xf numFmtId="0" fontId="39" fillId="47" borderId="0" applyNumberFormat="0" applyBorder="0" applyAlignment="0" applyProtection="0"/>
    <xf numFmtId="0" fontId="39" fillId="50" borderId="0" applyNumberFormat="0" applyBorder="0" applyAlignment="0" applyProtection="0"/>
    <xf numFmtId="0" fontId="39" fillId="51" borderId="0" applyNumberFormat="0" applyBorder="0" applyAlignment="0" applyProtection="0"/>
    <xf numFmtId="0" fontId="39" fillId="47" borderId="0" applyNumberFormat="0" applyBorder="0" applyAlignment="0" applyProtection="0"/>
    <xf numFmtId="0" fontId="39" fillId="52" borderId="0" applyNumberFormat="0" applyBorder="0" applyAlignment="0" applyProtection="0"/>
    <xf numFmtId="0" fontId="40" fillId="53" borderId="27" applyNumberFormat="0" applyAlignment="0" applyProtection="0"/>
    <xf numFmtId="0" fontId="41" fillId="0" borderId="28" applyNumberFormat="0" applyFill="0" applyAlignment="0" applyProtection="0"/>
    <xf numFmtId="0" fontId="42" fillId="0" borderId="29" applyNumberFormat="0" applyFill="0" applyAlignment="0" applyProtection="0"/>
    <xf numFmtId="0" fontId="43" fillId="0" borderId="30" applyNumberFormat="0" applyFill="0" applyAlignment="0" applyProtection="0"/>
    <xf numFmtId="0" fontId="43" fillId="0" borderId="0" applyNumberFormat="0" applyFill="0" applyBorder="0" applyAlignment="0" applyProtection="0"/>
    <xf numFmtId="0" fontId="44" fillId="44" borderId="27" applyNumberFormat="0" applyAlignment="0" applyProtection="0"/>
    <xf numFmtId="0" fontId="45" fillId="45" borderId="31">
      <alignment vertical="center"/>
    </xf>
    <xf numFmtId="0" fontId="46" fillId="0" borderId="32" applyNumberFormat="0" applyFill="0" applyAlignment="0" applyProtection="0"/>
    <xf numFmtId="0" fontId="47" fillId="53" borderId="33" applyNumberFormat="0" applyAlignment="0" applyProtection="0"/>
    <xf numFmtId="0" fontId="48" fillId="0" borderId="0" applyNumberFormat="0" applyFill="0" applyBorder="0" applyAlignment="0" applyProtection="0"/>
    <xf numFmtId="0" fontId="49" fillId="0" borderId="34" applyNumberFormat="0" applyFill="0" applyAlignment="0" applyProtection="0"/>
    <xf numFmtId="0" fontId="50" fillId="46" borderId="31">
      <alignment vertical="center"/>
    </xf>
    <xf numFmtId="0" fontId="51" fillId="0" borderId="0" applyNumberFormat="0" applyFill="0" applyBorder="0" applyAlignment="0" applyProtection="0"/>
    <xf numFmtId="0" fontId="37" fillId="45" borderId="0" applyNumberFormat="0" applyBorder="0" applyAlignment="0" applyProtection="0"/>
    <xf numFmtId="0" fontId="37" fillId="54" borderId="0" applyNumberFormat="0" applyBorder="0" applyAlignment="0" applyProtection="0"/>
    <xf numFmtId="0" fontId="31" fillId="55" borderId="0" applyNumberFormat="0" applyBorder="0" applyAlignment="0" applyProtection="0"/>
    <xf numFmtId="0" fontId="9" fillId="13" borderId="0" applyNumberFormat="0" applyBorder="0" applyAlignment="0" applyProtection="0"/>
    <xf numFmtId="0" fontId="31" fillId="55" borderId="0" applyNumberFormat="0" applyBorder="0" applyAlignment="0" applyProtection="0"/>
    <xf numFmtId="0" fontId="31" fillId="55" borderId="0" applyNumberFormat="0" applyBorder="0" applyAlignment="0" applyProtection="0"/>
    <xf numFmtId="0" fontId="31" fillId="56" borderId="0" applyNumberFormat="0" applyBorder="0" applyAlignment="0" applyProtection="0"/>
    <xf numFmtId="0" fontId="9" fillId="17" borderId="0" applyNumberFormat="0" applyBorder="0" applyAlignment="0" applyProtection="0"/>
    <xf numFmtId="0" fontId="31" fillId="56" borderId="0" applyNumberFormat="0" applyBorder="0" applyAlignment="0" applyProtection="0"/>
    <xf numFmtId="0" fontId="31" fillId="56" borderId="0" applyNumberFormat="0" applyBorder="0" applyAlignment="0" applyProtection="0"/>
    <xf numFmtId="0" fontId="31" fillId="57" borderId="0" applyNumberFormat="0" applyBorder="0" applyAlignment="0" applyProtection="0"/>
    <xf numFmtId="0" fontId="9" fillId="21" borderId="0" applyNumberFormat="0" applyBorder="0" applyAlignment="0" applyProtection="0"/>
    <xf numFmtId="0" fontId="31" fillId="57" borderId="0" applyNumberFormat="0" applyBorder="0" applyAlignment="0" applyProtection="0"/>
    <xf numFmtId="0" fontId="31" fillId="57" borderId="0" applyNumberFormat="0" applyBorder="0" applyAlignment="0" applyProtection="0"/>
    <xf numFmtId="0" fontId="31" fillId="58" borderId="0" applyNumberFormat="0" applyBorder="0" applyAlignment="0" applyProtection="0"/>
    <xf numFmtId="0" fontId="9" fillId="25" borderId="0" applyNumberFormat="0" applyBorder="0" applyAlignment="0" applyProtection="0"/>
    <xf numFmtId="0" fontId="31" fillId="58" borderId="0" applyNumberFormat="0" applyBorder="0" applyAlignment="0" applyProtection="0"/>
    <xf numFmtId="0" fontId="31" fillId="58" borderId="0" applyNumberFormat="0" applyBorder="0" applyAlignment="0" applyProtection="0"/>
    <xf numFmtId="0" fontId="31" fillId="59" borderId="0" applyNumberFormat="0" applyBorder="0" applyAlignment="0" applyProtection="0"/>
    <xf numFmtId="0" fontId="9" fillId="29" borderId="0" applyNumberFormat="0" applyBorder="0" applyAlignment="0" applyProtection="0"/>
    <xf numFmtId="0" fontId="31" fillId="59" borderId="0" applyNumberFormat="0" applyBorder="0" applyAlignment="0" applyProtection="0"/>
    <xf numFmtId="0" fontId="31" fillId="59" borderId="0" applyNumberFormat="0" applyBorder="0" applyAlignment="0" applyProtection="0"/>
    <xf numFmtId="0" fontId="31" fillId="60" borderId="0" applyNumberFormat="0" applyBorder="0" applyAlignment="0" applyProtection="0"/>
    <xf numFmtId="0" fontId="9" fillId="33" borderId="0" applyNumberFormat="0" applyBorder="0" applyAlignment="0" applyProtection="0"/>
    <xf numFmtId="0" fontId="31" fillId="60" borderId="0" applyNumberFormat="0" applyBorder="0" applyAlignment="0" applyProtection="0"/>
    <xf numFmtId="0" fontId="31" fillId="60" borderId="0" applyNumberFormat="0" applyBorder="0" applyAlignment="0" applyProtection="0"/>
    <xf numFmtId="0" fontId="31" fillId="61" borderId="0" applyNumberFormat="0" applyBorder="0" applyAlignment="0" applyProtection="0"/>
    <xf numFmtId="0" fontId="9" fillId="14" borderId="0" applyNumberFormat="0" applyBorder="0" applyAlignment="0" applyProtection="0"/>
    <xf numFmtId="0" fontId="31" fillId="61" borderId="0" applyNumberFormat="0" applyBorder="0" applyAlignment="0" applyProtection="0"/>
    <xf numFmtId="0" fontId="31" fillId="61" borderId="0" applyNumberFormat="0" applyBorder="0" applyAlignment="0" applyProtection="0"/>
    <xf numFmtId="0" fontId="31" fillId="62" borderId="0" applyNumberFormat="0" applyBorder="0" applyAlignment="0" applyProtection="0"/>
    <xf numFmtId="0" fontId="9" fillId="18" borderId="0" applyNumberFormat="0" applyBorder="0" applyAlignment="0" applyProtection="0"/>
    <xf numFmtId="0" fontId="31" fillId="62" borderId="0" applyNumberFormat="0" applyBorder="0" applyAlignment="0" applyProtection="0"/>
    <xf numFmtId="0" fontId="31" fillId="62" borderId="0" applyNumberFormat="0" applyBorder="0" applyAlignment="0" applyProtection="0"/>
    <xf numFmtId="0" fontId="31" fillId="63" borderId="0" applyNumberFormat="0" applyBorder="0" applyAlignment="0" applyProtection="0"/>
    <xf numFmtId="0" fontId="9" fillId="22" borderId="0" applyNumberFormat="0" applyBorder="0" applyAlignment="0" applyProtection="0"/>
    <xf numFmtId="0" fontId="31" fillId="63" borderId="0" applyNumberFormat="0" applyBorder="0" applyAlignment="0" applyProtection="0"/>
    <xf numFmtId="0" fontId="31" fillId="63" borderId="0" applyNumberFormat="0" applyBorder="0" applyAlignment="0" applyProtection="0"/>
    <xf numFmtId="0" fontId="31" fillId="58" borderId="0" applyNumberFormat="0" applyBorder="0" applyAlignment="0" applyProtection="0"/>
    <xf numFmtId="0" fontId="9" fillId="26" borderId="0" applyNumberFormat="0" applyBorder="0" applyAlignment="0" applyProtection="0"/>
    <xf numFmtId="0" fontId="31" fillId="58" borderId="0" applyNumberFormat="0" applyBorder="0" applyAlignment="0" applyProtection="0"/>
    <xf numFmtId="0" fontId="31" fillId="58" borderId="0" applyNumberFormat="0" applyBorder="0" applyAlignment="0" applyProtection="0"/>
    <xf numFmtId="0" fontId="31" fillId="61" borderId="0" applyNumberFormat="0" applyBorder="0" applyAlignment="0" applyProtection="0"/>
    <xf numFmtId="0" fontId="9" fillId="30" borderId="0" applyNumberFormat="0" applyBorder="0" applyAlignment="0" applyProtection="0"/>
    <xf numFmtId="0" fontId="31" fillId="61" borderId="0" applyNumberFormat="0" applyBorder="0" applyAlignment="0" applyProtection="0"/>
    <xf numFmtId="0" fontId="31" fillId="61" borderId="0" applyNumberFormat="0" applyBorder="0" applyAlignment="0" applyProtection="0"/>
    <xf numFmtId="0" fontId="31" fillId="64" borderId="0" applyNumberFormat="0" applyBorder="0" applyAlignment="0" applyProtection="0"/>
    <xf numFmtId="0" fontId="9" fillId="34" borderId="0" applyNumberFormat="0" applyBorder="0" applyAlignment="0" applyProtection="0"/>
    <xf numFmtId="0" fontId="31" fillId="64" borderId="0" applyNumberFormat="0" applyBorder="0" applyAlignment="0" applyProtection="0"/>
    <xf numFmtId="0" fontId="31" fillId="64" borderId="0" applyNumberFormat="0" applyBorder="0" applyAlignment="0" applyProtection="0"/>
    <xf numFmtId="0" fontId="39" fillId="65" borderId="0" applyNumberFormat="0" applyBorder="0" applyAlignment="0" applyProtection="0"/>
    <xf numFmtId="0" fontId="39" fillId="62" borderId="0" applyNumberFormat="0" applyBorder="0" applyAlignment="0" applyProtection="0"/>
    <xf numFmtId="0" fontId="39" fillId="63" borderId="0" applyNumberFormat="0" applyBorder="0" applyAlignment="0" applyProtection="0"/>
    <xf numFmtId="0" fontId="39" fillId="66" borderId="0" applyNumberFormat="0" applyBorder="0" applyAlignment="0" applyProtection="0"/>
    <xf numFmtId="0" fontId="39" fillId="67" borderId="0" applyNumberFormat="0" applyBorder="0" applyAlignment="0" applyProtection="0"/>
    <xf numFmtId="0" fontId="39" fillId="68" borderId="0" applyNumberFormat="0" applyBorder="0" applyAlignment="0" applyProtection="0"/>
    <xf numFmtId="0" fontId="39" fillId="69" borderId="0" applyNumberFormat="0" applyBorder="0" applyAlignment="0" applyProtection="0"/>
    <xf numFmtId="0" fontId="39" fillId="70" borderId="0" applyNumberFormat="0" applyBorder="0" applyAlignment="0" applyProtection="0"/>
    <xf numFmtId="0" fontId="39" fillId="71" borderId="0" applyNumberFormat="0" applyBorder="0" applyAlignment="0" applyProtection="0"/>
    <xf numFmtId="0" fontId="39" fillId="66" borderId="0" applyNumberFormat="0" applyBorder="0" applyAlignment="0" applyProtection="0"/>
    <xf numFmtId="0" fontId="39" fillId="67" borderId="0" applyNumberFormat="0" applyBorder="0" applyAlignment="0" applyProtection="0"/>
    <xf numFmtId="0" fontId="39" fillId="72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164" fontId="15" fillId="6" borderId="0" applyNumberFormat="0" applyBorder="0" applyAlignment="0" applyProtection="0"/>
    <xf numFmtId="164" fontId="15" fillId="6" borderId="0" applyNumberFormat="0" applyBorder="0" applyAlignment="0" applyProtection="0"/>
    <xf numFmtId="0" fontId="52" fillId="56" borderId="0" applyNumberFormat="0" applyBorder="0" applyAlignment="0" applyProtection="0"/>
    <xf numFmtId="0" fontId="40" fillId="73" borderId="27" applyNumberFormat="0" applyAlignment="0" applyProtection="0"/>
    <xf numFmtId="0" fontId="31" fillId="0" borderId="0"/>
    <xf numFmtId="0" fontId="31" fillId="0" borderId="0"/>
    <xf numFmtId="0" fontId="53" fillId="0" borderId="0" applyNumberFormat="0" applyFill="0" applyBorder="0" applyAlignment="0" applyProtection="0"/>
    <xf numFmtId="0" fontId="54" fillId="57" borderId="0" applyNumberFormat="0" applyBorder="0" applyAlignment="0" applyProtection="0"/>
    <xf numFmtId="0" fontId="54" fillId="57" borderId="0" applyNumberFormat="0" applyBorder="0" applyAlignment="0" applyProtection="0"/>
    <xf numFmtId="164" fontId="14" fillId="5" borderId="0" applyNumberFormat="0" applyBorder="0" applyAlignment="0" applyProtection="0"/>
    <xf numFmtId="164" fontId="14" fillId="5" borderId="0" applyNumberFormat="0" applyBorder="0" applyAlignment="0" applyProtection="0"/>
    <xf numFmtId="0" fontId="55" fillId="0" borderId="35" applyNumberFormat="0" applyFill="0" applyAlignment="0" applyProtection="0"/>
    <xf numFmtId="0" fontId="56" fillId="0" borderId="29" applyNumberFormat="0" applyFill="0" applyAlignment="0" applyProtection="0"/>
    <xf numFmtId="0" fontId="57" fillId="0" borderId="36" applyNumberFormat="0" applyFill="0" applyAlignment="0" applyProtection="0"/>
    <xf numFmtId="0" fontId="57" fillId="0" borderId="36" applyNumberFormat="0" applyFill="0" applyAlignment="0" applyProtection="0"/>
    <xf numFmtId="0" fontId="57" fillId="0" borderId="36" applyNumberFormat="0" applyFill="0" applyAlignment="0" applyProtection="0"/>
    <xf numFmtId="0" fontId="57" fillId="0" borderId="36" applyNumberFormat="0" applyFill="0" applyAlignment="0" applyProtection="0"/>
    <xf numFmtId="0" fontId="57" fillId="0" borderId="36" applyNumberFormat="0" applyFill="0" applyAlignment="0" applyProtection="0"/>
    <xf numFmtId="0" fontId="57" fillId="0" borderId="36" applyNumberFormat="0" applyFill="0" applyAlignment="0" applyProtection="0"/>
    <xf numFmtId="0" fontId="57" fillId="0" borderId="0" applyNumberFormat="0" applyFill="0" applyBorder="0" applyAlignment="0" applyProtection="0"/>
    <xf numFmtId="0" fontId="44" fillId="60" borderId="27" applyNumberFormat="0" applyAlignment="0" applyProtection="0"/>
    <xf numFmtId="0" fontId="46" fillId="0" borderId="32" applyNumberFormat="0" applyFill="0" applyAlignment="0" applyProtection="0"/>
    <xf numFmtId="0" fontId="58" fillId="74" borderId="0" applyNumberFormat="0" applyBorder="0" applyAlignment="0" applyProtection="0"/>
    <xf numFmtId="0" fontId="58" fillId="74" borderId="0" applyNumberFormat="0" applyBorder="0" applyAlignment="0" applyProtection="0"/>
    <xf numFmtId="164" fontId="16" fillId="7" borderId="0" applyNumberFormat="0" applyBorder="0" applyAlignment="0" applyProtection="0"/>
    <xf numFmtId="164" fontId="16" fillId="7" borderId="0" applyNumberFormat="0" applyBorder="0" applyAlignment="0" applyProtection="0"/>
    <xf numFmtId="0" fontId="58" fillId="74" borderId="0" applyNumberFormat="0" applyBorder="0" applyAlignment="0" applyProtection="0"/>
    <xf numFmtId="0" fontId="59" fillId="0" borderId="0"/>
    <xf numFmtId="0" fontId="59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60" fillId="0" borderId="0"/>
    <xf numFmtId="0" fontId="61" fillId="0" borderId="0"/>
    <xf numFmtId="0" fontId="31" fillId="0" borderId="0"/>
    <xf numFmtId="0" fontId="31" fillId="0" borderId="0"/>
    <xf numFmtId="164" fontId="29" fillId="0" borderId="0"/>
    <xf numFmtId="164" fontId="29" fillId="0" borderId="0"/>
    <xf numFmtId="0" fontId="27" fillId="0" borderId="0"/>
    <xf numFmtId="0" fontId="27" fillId="0" borderId="0"/>
    <xf numFmtId="0" fontId="27" fillId="0" borderId="0"/>
    <xf numFmtId="164" fontId="29" fillId="0" borderId="0"/>
    <xf numFmtId="164" fontId="29" fillId="0" borderId="0"/>
    <xf numFmtId="0" fontId="62" fillId="0" borderId="0"/>
    <xf numFmtId="0" fontId="62" fillId="0" borderId="0"/>
    <xf numFmtId="0" fontId="61" fillId="0" borderId="0"/>
    <xf numFmtId="0" fontId="62" fillId="0" borderId="0"/>
    <xf numFmtId="0" fontId="6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9" fillId="0" borderId="0"/>
    <xf numFmtId="0" fontId="9" fillId="0" borderId="0"/>
    <xf numFmtId="164" fontId="27" fillId="0" borderId="0"/>
    <xf numFmtId="0" fontId="9" fillId="0" borderId="0"/>
    <xf numFmtId="0" fontId="27" fillId="0" borderId="0"/>
    <xf numFmtId="0" fontId="27" fillId="0" borderId="0"/>
    <xf numFmtId="164" fontId="27" fillId="0" borderId="0"/>
    <xf numFmtId="164" fontId="27" fillId="0" borderId="0"/>
    <xf numFmtId="0" fontId="9" fillId="0" borderId="0"/>
    <xf numFmtId="164" fontId="9" fillId="0" borderId="0"/>
    <xf numFmtId="164" fontId="9" fillId="0" borderId="0"/>
    <xf numFmtId="0" fontId="27" fillId="0" borderId="0"/>
    <xf numFmtId="0" fontId="9" fillId="0" borderId="0"/>
    <xf numFmtId="0" fontId="9" fillId="0" borderId="0"/>
    <xf numFmtId="164" fontId="29" fillId="0" borderId="0"/>
    <xf numFmtId="0" fontId="9" fillId="0" borderId="0"/>
    <xf numFmtId="164" fontId="29" fillId="0" borderId="0"/>
    <xf numFmtId="0" fontId="60" fillId="0" borderId="0"/>
    <xf numFmtId="0" fontId="60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9" fillId="11" borderId="21" applyNumberFormat="0" applyFont="0" applyAlignment="0" applyProtection="0"/>
    <xf numFmtId="0" fontId="9" fillId="11" borderId="21" applyNumberFormat="0" applyFont="0" applyAlignment="0" applyProtection="0"/>
    <xf numFmtId="0" fontId="9" fillId="11" borderId="21" applyNumberFormat="0" applyFont="0" applyAlignment="0" applyProtection="0"/>
    <xf numFmtId="0" fontId="31" fillId="75" borderId="26" applyNumberFormat="0" applyFont="0" applyAlignment="0" applyProtection="0"/>
    <xf numFmtId="0" fontId="47" fillId="73" borderId="33" applyNumberFormat="0" applyAlignment="0" applyProtection="0"/>
    <xf numFmtId="9" fontId="27" fillId="0" borderId="0" applyFill="0" applyBorder="0" applyAlignment="0" applyProtection="0"/>
    <xf numFmtId="0" fontId="63" fillId="0" borderId="0" applyNumberFormat="0" applyFill="0" applyBorder="0" applyAlignment="0" applyProtection="0"/>
    <xf numFmtId="0" fontId="49" fillId="0" borderId="37" applyNumberFormat="0" applyFill="0" applyAlignment="0" applyProtection="0"/>
    <xf numFmtId="0" fontId="51" fillId="0" borderId="0" applyNumberFormat="0" applyFill="0" applyBorder="0" applyAlignment="0" applyProtection="0"/>
    <xf numFmtId="0" fontId="60" fillId="0" borderId="0"/>
    <xf numFmtId="0" fontId="60" fillId="0" borderId="0"/>
    <xf numFmtId="0" fontId="60" fillId="0" borderId="0"/>
    <xf numFmtId="0" fontId="60" fillId="0" borderId="0"/>
    <xf numFmtId="0" fontId="64" fillId="0" borderId="0">
      <alignment vertical="center"/>
    </xf>
    <xf numFmtId="0" fontId="27" fillId="75" borderId="26" applyNumberFormat="0" applyFont="0" applyAlignment="0" applyProtection="0"/>
    <xf numFmtId="0" fontId="27" fillId="0" borderId="0"/>
    <xf numFmtId="0" fontId="65" fillId="76" borderId="23"/>
    <xf numFmtId="0" fontId="66" fillId="76" borderId="23"/>
    <xf numFmtId="0" fontId="67" fillId="77" borderId="23"/>
    <xf numFmtId="0" fontId="50" fillId="77" borderId="23"/>
    <xf numFmtId="0" fontId="50" fillId="78" borderId="23"/>
    <xf numFmtId="0" fontId="68" fillId="79" borderId="23"/>
    <xf numFmtId="0" fontId="68" fillId="80" borderId="23"/>
    <xf numFmtId="164" fontId="9" fillId="0" borderId="0"/>
    <xf numFmtId="164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94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vertical="center"/>
    </xf>
    <xf numFmtId="0" fontId="5" fillId="4" borderId="13" xfId="0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3" borderId="0" xfId="0" applyFont="1" applyFill="1"/>
    <xf numFmtId="0" fontId="4" fillId="3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 applyFill="1"/>
    <xf numFmtId="0" fontId="4" fillId="3" borderId="0" xfId="0" applyFont="1" applyFill="1"/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0" fontId="4" fillId="2" borderId="0" xfId="0" applyFont="1" applyFill="1"/>
    <xf numFmtId="0" fontId="4" fillId="3" borderId="0" xfId="0" applyFont="1" applyFill="1" applyBorder="1"/>
    <xf numFmtId="0" fontId="4" fillId="4" borderId="0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4" borderId="0" xfId="0" applyFont="1" applyFill="1"/>
    <xf numFmtId="0" fontId="4" fillId="4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top"/>
    </xf>
    <xf numFmtId="0" fontId="69" fillId="0" borderId="5" xfId="0" applyFont="1" applyBorder="1" applyAlignment="1">
      <alignment horizontal="center" vertical="center"/>
    </xf>
    <xf numFmtId="0" fontId="6" fillId="0" borderId="0" xfId="0" applyFont="1"/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81" borderId="3" xfId="0" applyFont="1" applyFill="1" applyBorder="1" applyAlignment="1">
      <alignment horizontal="center" vertical="center"/>
    </xf>
    <xf numFmtId="0" fontId="7" fillId="81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5" fillId="3" borderId="3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327">
    <cellStyle name="??&amp;_x0012_?&amp;_x000b_?_x0008_*_x0007_?_x0007__x0001__x0001_" xfId="303" xr:uid="{00000000-0005-0000-0000-000000000000}"/>
    <cellStyle name="_muxStyle[none]" xfId="115" xr:uid="{00000000-0005-0000-0000-000001000000}"/>
    <cellStyle name="_muxStyle[none] 2" xfId="141" xr:uid="{00000000-0005-0000-0000-000002000000}"/>
    <cellStyle name="_muxStyle[none] 3" xfId="142" xr:uid="{00000000-0005-0000-0000-000003000000}"/>
    <cellStyle name="_muxStyle[SPI1]" xfId="116" xr:uid="{00000000-0005-0000-0000-000004000000}"/>
    <cellStyle name="20% - Accent1 2" xfId="96" xr:uid="{00000000-0005-0000-0000-000005000000}"/>
    <cellStyle name="20% - Accent1 2 2" xfId="144" xr:uid="{00000000-0005-0000-0000-000006000000}"/>
    <cellStyle name="20% - Accent1 2 3" xfId="145" xr:uid="{00000000-0005-0000-0000-000007000000}"/>
    <cellStyle name="20% - Accent1 2_J7 Pinmux" xfId="143" xr:uid="{00000000-0005-0000-0000-000008000000}"/>
    <cellStyle name="20% - Accent1 3" xfId="146" xr:uid="{00000000-0005-0000-0000-000009000000}"/>
    <cellStyle name="20% - Accent1 4" xfId="29" xr:uid="{00000000-0005-0000-0000-00000A000000}"/>
    <cellStyle name="20% - Accent2 2" xfId="98" xr:uid="{00000000-0005-0000-0000-00000B000000}"/>
    <cellStyle name="20% - Accent2 2 2" xfId="148" xr:uid="{00000000-0005-0000-0000-00000C000000}"/>
    <cellStyle name="20% - Accent2 2 3" xfId="149" xr:uid="{00000000-0005-0000-0000-00000D000000}"/>
    <cellStyle name="20% - Accent2 2_J7 Pinmux" xfId="147" xr:uid="{00000000-0005-0000-0000-00000E000000}"/>
    <cellStyle name="20% - Accent2 3" xfId="150" xr:uid="{00000000-0005-0000-0000-00000F000000}"/>
    <cellStyle name="20% - Accent2 4" xfId="31" xr:uid="{00000000-0005-0000-0000-000010000000}"/>
    <cellStyle name="20% - Accent3 2" xfId="100" xr:uid="{00000000-0005-0000-0000-000011000000}"/>
    <cellStyle name="20% - Accent3 2 2" xfId="152" xr:uid="{00000000-0005-0000-0000-000012000000}"/>
    <cellStyle name="20% - Accent3 2 3" xfId="153" xr:uid="{00000000-0005-0000-0000-000013000000}"/>
    <cellStyle name="20% - Accent3 2_J7 Pinmux" xfId="151" xr:uid="{00000000-0005-0000-0000-000014000000}"/>
    <cellStyle name="20% - Accent3 3" xfId="154" xr:uid="{00000000-0005-0000-0000-000015000000}"/>
    <cellStyle name="20% - Accent3 4" xfId="33" xr:uid="{00000000-0005-0000-0000-000016000000}"/>
    <cellStyle name="20% - Accent4 2" xfId="102" xr:uid="{00000000-0005-0000-0000-000017000000}"/>
    <cellStyle name="20% - Accent4 2 2" xfId="156" xr:uid="{00000000-0005-0000-0000-000018000000}"/>
    <cellStyle name="20% - Accent4 2 3" xfId="157" xr:uid="{00000000-0005-0000-0000-000019000000}"/>
    <cellStyle name="20% - Accent4 2_J7 Pinmux" xfId="155" xr:uid="{00000000-0005-0000-0000-00001A000000}"/>
    <cellStyle name="20% - Accent4 3" xfId="158" xr:uid="{00000000-0005-0000-0000-00001B000000}"/>
    <cellStyle name="20% - Accent4 4" xfId="35" xr:uid="{00000000-0005-0000-0000-00001C000000}"/>
    <cellStyle name="20% - Accent5 2" xfId="104" xr:uid="{00000000-0005-0000-0000-00001D000000}"/>
    <cellStyle name="20% - Accent5 2 2" xfId="160" xr:uid="{00000000-0005-0000-0000-00001E000000}"/>
    <cellStyle name="20% - Accent5 2 3" xfId="161" xr:uid="{00000000-0005-0000-0000-00001F000000}"/>
    <cellStyle name="20% - Accent5 2_J7 Pinmux" xfId="159" xr:uid="{00000000-0005-0000-0000-000020000000}"/>
    <cellStyle name="20% - Accent5 3" xfId="162" xr:uid="{00000000-0005-0000-0000-000021000000}"/>
    <cellStyle name="20% - Accent5 4" xfId="37" xr:uid="{00000000-0005-0000-0000-000022000000}"/>
    <cellStyle name="20% - Accent6 2" xfId="106" xr:uid="{00000000-0005-0000-0000-000023000000}"/>
    <cellStyle name="20% - Accent6 2 2" xfId="164" xr:uid="{00000000-0005-0000-0000-000024000000}"/>
    <cellStyle name="20% - Accent6 2 3" xfId="165" xr:uid="{00000000-0005-0000-0000-000025000000}"/>
    <cellStyle name="20% - Accent6 2_J7 Pinmux" xfId="163" xr:uid="{00000000-0005-0000-0000-000026000000}"/>
    <cellStyle name="20% - Accent6 3" xfId="166" xr:uid="{00000000-0005-0000-0000-000027000000}"/>
    <cellStyle name="20% - Accent6 4" xfId="39" xr:uid="{00000000-0005-0000-0000-000028000000}"/>
    <cellStyle name="40% - Accent1 2" xfId="97" xr:uid="{00000000-0005-0000-0000-000029000000}"/>
    <cellStyle name="40% - Accent1 2 2" xfId="168" xr:uid="{00000000-0005-0000-0000-00002A000000}"/>
    <cellStyle name="40% - Accent1 2 3" xfId="169" xr:uid="{00000000-0005-0000-0000-00002B000000}"/>
    <cellStyle name="40% - Accent1 2_J7 Pinmux" xfId="167" xr:uid="{00000000-0005-0000-0000-00002C000000}"/>
    <cellStyle name="40% - Accent1 3" xfId="170" xr:uid="{00000000-0005-0000-0000-00002D000000}"/>
    <cellStyle name="40% - Accent1 4" xfId="30" xr:uid="{00000000-0005-0000-0000-00002E000000}"/>
    <cellStyle name="40% - Accent2 2" xfId="99" xr:uid="{00000000-0005-0000-0000-00002F000000}"/>
    <cellStyle name="40% - Accent2 2 2" xfId="172" xr:uid="{00000000-0005-0000-0000-000030000000}"/>
    <cellStyle name="40% - Accent2 2 3" xfId="173" xr:uid="{00000000-0005-0000-0000-000031000000}"/>
    <cellStyle name="40% - Accent2 2_J7 Pinmux" xfId="171" xr:uid="{00000000-0005-0000-0000-000032000000}"/>
    <cellStyle name="40% - Accent2 3" xfId="174" xr:uid="{00000000-0005-0000-0000-000033000000}"/>
    <cellStyle name="40% - Accent2 4" xfId="32" xr:uid="{00000000-0005-0000-0000-000034000000}"/>
    <cellStyle name="40% - Accent3 2" xfId="101" xr:uid="{00000000-0005-0000-0000-000035000000}"/>
    <cellStyle name="40% - Accent3 2 2" xfId="176" xr:uid="{00000000-0005-0000-0000-000036000000}"/>
    <cellStyle name="40% - Accent3 2 3" xfId="177" xr:uid="{00000000-0005-0000-0000-000037000000}"/>
    <cellStyle name="40% - Accent3 2_J7 Pinmux" xfId="175" xr:uid="{00000000-0005-0000-0000-000038000000}"/>
    <cellStyle name="40% - Accent3 3" xfId="178" xr:uid="{00000000-0005-0000-0000-000039000000}"/>
    <cellStyle name="40% - Accent3 4" xfId="34" xr:uid="{00000000-0005-0000-0000-00003A000000}"/>
    <cellStyle name="40% - Accent4 2" xfId="103" xr:uid="{00000000-0005-0000-0000-00003B000000}"/>
    <cellStyle name="40% - Accent4 2 2" xfId="180" xr:uid="{00000000-0005-0000-0000-00003C000000}"/>
    <cellStyle name="40% - Accent4 2 3" xfId="181" xr:uid="{00000000-0005-0000-0000-00003D000000}"/>
    <cellStyle name="40% - Accent4 2_J7 Pinmux" xfId="179" xr:uid="{00000000-0005-0000-0000-00003E000000}"/>
    <cellStyle name="40% - Accent4 3" xfId="182" xr:uid="{00000000-0005-0000-0000-00003F000000}"/>
    <cellStyle name="40% - Accent4 4" xfId="36" xr:uid="{00000000-0005-0000-0000-000040000000}"/>
    <cellStyle name="40% - Accent5 2" xfId="105" xr:uid="{00000000-0005-0000-0000-000041000000}"/>
    <cellStyle name="40% - Accent5 2 2" xfId="184" xr:uid="{00000000-0005-0000-0000-000042000000}"/>
    <cellStyle name="40% - Accent5 2 3" xfId="185" xr:uid="{00000000-0005-0000-0000-000043000000}"/>
    <cellStyle name="40% - Accent5 2_J7 Pinmux" xfId="183" xr:uid="{00000000-0005-0000-0000-000044000000}"/>
    <cellStyle name="40% - Accent5 3" xfId="186" xr:uid="{00000000-0005-0000-0000-000045000000}"/>
    <cellStyle name="40% - Accent5 4" xfId="38" xr:uid="{00000000-0005-0000-0000-000046000000}"/>
    <cellStyle name="40% - Accent6 2" xfId="107" xr:uid="{00000000-0005-0000-0000-000047000000}"/>
    <cellStyle name="40% - Accent6 2 2" xfId="188" xr:uid="{00000000-0005-0000-0000-000048000000}"/>
    <cellStyle name="40% - Accent6 2 3" xfId="189" xr:uid="{00000000-0005-0000-0000-000049000000}"/>
    <cellStyle name="40% - Accent6 2_J7 Pinmux" xfId="187" xr:uid="{00000000-0005-0000-0000-00004A000000}"/>
    <cellStyle name="40% - Accent6 3" xfId="190" xr:uid="{00000000-0005-0000-0000-00004B000000}"/>
    <cellStyle name="40% - Accent6 4" xfId="40" xr:uid="{00000000-0005-0000-0000-00004C000000}"/>
    <cellStyle name="60% - Accent1" xfId="17" builtinId="32" customBuiltin="1"/>
    <cellStyle name="60% - Accent1 2" xfId="117" xr:uid="{00000000-0005-0000-0000-00004E000000}"/>
    <cellStyle name="60% - Accent1 3" xfId="191" xr:uid="{00000000-0005-0000-0000-00004F000000}"/>
    <cellStyle name="60% - Accent2" xfId="19" builtinId="36" customBuiltin="1"/>
    <cellStyle name="60% - Accent2 2" xfId="118" xr:uid="{00000000-0005-0000-0000-000051000000}"/>
    <cellStyle name="60% - Accent2 3" xfId="192" xr:uid="{00000000-0005-0000-0000-000052000000}"/>
    <cellStyle name="60% - Accent3" xfId="21" builtinId="40" customBuiltin="1"/>
    <cellStyle name="60% - Accent3 2" xfId="119" xr:uid="{00000000-0005-0000-0000-000054000000}"/>
    <cellStyle name="60% - Accent3 3" xfId="193" xr:uid="{00000000-0005-0000-0000-000055000000}"/>
    <cellStyle name="60% - Accent4" xfId="23" builtinId="44" customBuiltin="1"/>
    <cellStyle name="60% - Accent4 2" xfId="120" xr:uid="{00000000-0005-0000-0000-000057000000}"/>
    <cellStyle name="60% - Accent4 3" xfId="194" xr:uid="{00000000-0005-0000-0000-000058000000}"/>
    <cellStyle name="60% - Accent5" xfId="25" builtinId="48" customBuiltin="1"/>
    <cellStyle name="60% - Accent5 2" xfId="121" xr:uid="{00000000-0005-0000-0000-00005A000000}"/>
    <cellStyle name="60% - Accent5 3" xfId="195" xr:uid="{00000000-0005-0000-0000-00005B000000}"/>
    <cellStyle name="60% - Accent6" xfId="27" builtinId="52" customBuiltin="1"/>
    <cellStyle name="60% - Accent6 2" xfId="122" xr:uid="{00000000-0005-0000-0000-00005D000000}"/>
    <cellStyle name="60% - Accent6 3" xfId="196" xr:uid="{00000000-0005-0000-0000-00005E000000}"/>
    <cellStyle name="Accent1" xfId="16" builtinId="29" customBuiltin="1"/>
    <cellStyle name="Accent1 2" xfId="123" xr:uid="{00000000-0005-0000-0000-000060000000}"/>
    <cellStyle name="Accent1 3" xfId="197" xr:uid="{00000000-0005-0000-0000-000061000000}"/>
    <cellStyle name="Accent2" xfId="18" builtinId="33" customBuiltin="1"/>
    <cellStyle name="Accent2 2" xfId="74" xr:uid="{00000000-0005-0000-0000-000063000000}"/>
    <cellStyle name="Accent2 3" xfId="198" xr:uid="{00000000-0005-0000-0000-000064000000}"/>
    <cellStyle name="Accent3" xfId="20" builtinId="37" customBuiltin="1"/>
    <cellStyle name="Accent3 2" xfId="124" xr:uid="{00000000-0005-0000-0000-000066000000}"/>
    <cellStyle name="Accent3 3" xfId="199" xr:uid="{00000000-0005-0000-0000-000067000000}"/>
    <cellStyle name="Accent4" xfId="22" builtinId="41" customBuiltin="1"/>
    <cellStyle name="Accent4 2" xfId="125" xr:uid="{00000000-0005-0000-0000-000069000000}"/>
    <cellStyle name="Accent4 3" xfId="200" xr:uid="{00000000-0005-0000-0000-00006A000000}"/>
    <cellStyle name="Accent5" xfId="24" builtinId="45" customBuiltin="1"/>
    <cellStyle name="Accent5 2" xfId="126" xr:uid="{00000000-0005-0000-0000-00006C000000}"/>
    <cellStyle name="Accent5 3" xfId="201" xr:uid="{00000000-0005-0000-0000-00006D000000}"/>
    <cellStyle name="Accent6" xfId="26" builtinId="49" customBuiltin="1"/>
    <cellStyle name="Accent6 2" xfId="127" xr:uid="{00000000-0005-0000-0000-00006F000000}"/>
    <cellStyle name="Accent6 3" xfId="202" xr:uid="{00000000-0005-0000-0000-000070000000}"/>
    <cellStyle name="Bad" xfId="7" builtinId="27" customBuiltin="1"/>
    <cellStyle name="Bad 2" xfId="48" xr:uid="{00000000-0005-0000-0000-000072000000}"/>
    <cellStyle name="Bad 2 2" xfId="83" xr:uid="{00000000-0005-0000-0000-000073000000}"/>
    <cellStyle name="Bad 2 2 2" xfId="204" xr:uid="{00000000-0005-0000-0000-000074000000}"/>
    <cellStyle name="Bad 2 2 2 2" xfId="205" xr:uid="{00000000-0005-0000-0000-000075000000}"/>
    <cellStyle name="Bad 2 2 3" xfId="206" xr:uid="{00000000-0005-0000-0000-000076000000}"/>
    <cellStyle name="Bad 2 2_J7 Pinmux" xfId="203" xr:uid="{00000000-0005-0000-0000-000077000000}"/>
    <cellStyle name="Bad 3" xfId="207" xr:uid="{00000000-0005-0000-0000-000078000000}"/>
    <cellStyle name="Calculation" xfId="11" builtinId="22" customBuiltin="1"/>
    <cellStyle name="Calculation 2" xfId="128" xr:uid="{00000000-0005-0000-0000-00007A000000}"/>
    <cellStyle name="Calculation 3" xfId="208" xr:uid="{00000000-0005-0000-0000-00007B000000}"/>
    <cellStyle name="Check Cell" xfId="13" builtinId="23" customBuiltin="1"/>
    <cellStyle name="Check Cell 2" xfId="84" xr:uid="{00000000-0005-0000-0000-00007D000000}"/>
    <cellStyle name="Check Cell 3" xfId="70" xr:uid="{00000000-0005-0000-0000-00007E000000}"/>
    <cellStyle name="csi2a" xfId="304" xr:uid="{00000000-0005-0000-0000-00007F000000}"/>
    <cellStyle name="csi2b" xfId="305" xr:uid="{00000000-0005-0000-0000-000080000000}"/>
    <cellStyle name="dsi1" xfId="306" xr:uid="{00000000-0005-0000-0000-000081000000}"/>
    <cellStyle name="dsi2" xfId="307" xr:uid="{00000000-0005-0000-0000-000082000000}"/>
    <cellStyle name="Excel Built-in Normal" xfId="209" xr:uid="{00000000-0005-0000-0000-000083000000}"/>
    <cellStyle name="Excel Built-in Normal 2" xfId="210" xr:uid="{00000000-0005-0000-0000-000084000000}"/>
    <cellStyle name="Explanatory Text 2" xfId="44" xr:uid="{00000000-0005-0000-0000-000085000000}"/>
    <cellStyle name="Explanatory Text 3" xfId="211" xr:uid="{00000000-0005-0000-0000-000086000000}"/>
    <cellStyle name="Explanatory Text 4" xfId="111" xr:uid="{00000000-0005-0000-0000-000087000000}"/>
    <cellStyle name="Good" xfId="6" builtinId="26" customBuiltin="1"/>
    <cellStyle name="Good 2" xfId="49" xr:uid="{00000000-0005-0000-0000-000089000000}"/>
    <cellStyle name="Good 2 2" xfId="82" xr:uid="{00000000-0005-0000-0000-00008A000000}"/>
    <cellStyle name="Good 2 2 2" xfId="213" xr:uid="{00000000-0005-0000-0000-00008B000000}"/>
    <cellStyle name="Good 2 2 2 2" xfId="214" xr:uid="{00000000-0005-0000-0000-00008C000000}"/>
    <cellStyle name="Good 2 2 3" xfId="215" xr:uid="{00000000-0005-0000-0000-00008D000000}"/>
    <cellStyle name="Good 2 2_J7 Pinmux" xfId="212" xr:uid="{00000000-0005-0000-0000-00008E000000}"/>
    <cellStyle name="Good 3" xfId="75" xr:uid="{00000000-0005-0000-0000-00008F000000}"/>
    <cellStyle name="hdmi" xfId="308" xr:uid="{00000000-0005-0000-0000-000090000000}"/>
    <cellStyle name="Heading 1" xfId="2" builtinId="16" customBuiltin="1"/>
    <cellStyle name="Heading 1 2" xfId="129" xr:uid="{00000000-0005-0000-0000-000092000000}"/>
    <cellStyle name="Heading 1 3" xfId="216" xr:uid="{00000000-0005-0000-0000-000093000000}"/>
    <cellStyle name="Heading 2" xfId="3" builtinId="17" customBuiltin="1"/>
    <cellStyle name="Heading 2 2" xfId="130" xr:uid="{00000000-0005-0000-0000-000095000000}"/>
    <cellStyle name="Heading 2 3" xfId="217" xr:uid="{00000000-0005-0000-0000-000096000000}"/>
    <cellStyle name="Heading 3" xfId="4" builtinId="18" customBuiltin="1"/>
    <cellStyle name="Heading 3 2" xfId="131" xr:uid="{00000000-0005-0000-0000-000098000000}"/>
    <cellStyle name="Heading 3 2 2" xfId="219" xr:uid="{00000000-0005-0000-0000-000099000000}"/>
    <cellStyle name="Heading 3 2 2 2" xfId="220" xr:uid="{00000000-0005-0000-0000-00009A000000}"/>
    <cellStyle name="Heading 3 2_J7 Pinmux" xfId="218" xr:uid="{00000000-0005-0000-0000-00009B000000}"/>
    <cellStyle name="Heading 3 3" xfId="221" xr:uid="{00000000-0005-0000-0000-00009C000000}"/>
    <cellStyle name="Heading 3 3 2" xfId="222" xr:uid="{00000000-0005-0000-0000-00009D000000}"/>
    <cellStyle name="Heading 3 4" xfId="223" xr:uid="{00000000-0005-0000-0000-00009E000000}"/>
    <cellStyle name="Heading 4" xfId="5" builtinId="19" customBuiltin="1"/>
    <cellStyle name="Heading 4 2" xfId="132" xr:uid="{00000000-0005-0000-0000-0000A0000000}"/>
    <cellStyle name="Heading 4 3" xfId="224" xr:uid="{00000000-0005-0000-0000-0000A1000000}"/>
    <cellStyle name="HighImpact" xfId="87" xr:uid="{00000000-0005-0000-0000-0000A2000000}"/>
    <cellStyle name="Hyperlink 2" xfId="50" xr:uid="{00000000-0005-0000-0000-0000A3000000}"/>
    <cellStyle name="Hyperlink 3" xfId="68" xr:uid="{00000000-0005-0000-0000-0000A4000000}"/>
    <cellStyle name="Input" xfId="9" builtinId="20" customBuiltin="1"/>
    <cellStyle name="Input 2" xfId="133" xr:uid="{00000000-0005-0000-0000-0000A6000000}"/>
    <cellStyle name="Input 3" xfId="225" xr:uid="{00000000-0005-0000-0000-0000A7000000}"/>
    <cellStyle name="kbd" xfId="134" xr:uid="{00000000-0005-0000-0000-0000A8000000}"/>
    <cellStyle name="Linked Cell" xfId="12" builtinId="24" customBuiltin="1"/>
    <cellStyle name="Linked Cell 2" xfId="135" xr:uid="{00000000-0005-0000-0000-0000AA000000}"/>
    <cellStyle name="Linked Cell 3" xfId="226" xr:uid="{00000000-0005-0000-0000-0000AB000000}"/>
    <cellStyle name="LowImpact" xfId="79" xr:uid="{00000000-0005-0000-0000-0000AC000000}"/>
    <cellStyle name="Moved to MCUSS" xfId="80" xr:uid="{00000000-0005-0000-0000-0000AD000000}"/>
    <cellStyle name="Neutral" xfId="8" builtinId="28" customBuiltin="1"/>
    <cellStyle name="Neutral 2" xfId="51" xr:uid="{00000000-0005-0000-0000-0000AF000000}"/>
    <cellStyle name="Neutral 2 2" xfId="227" xr:uid="{00000000-0005-0000-0000-0000B0000000}"/>
    <cellStyle name="Neutral 2 2 2" xfId="228" xr:uid="{00000000-0005-0000-0000-0000B1000000}"/>
    <cellStyle name="Neutral 2 2 2 2" xfId="229" xr:uid="{00000000-0005-0000-0000-0000B2000000}"/>
    <cellStyle name="Neutral 2 2 3" xfId="230" xr:uid="{00000000-0005-0000-0000-0000B3000000}"/>
    <cellStyle name="Neutral 3" xfId="231" xr:uid="{00000000-0005-0000-0000-0000B4000000}"/>
    <cellStyle name="no_IO_pins" xfId="71" xr:uid="{00000000-0005-0000-0000-0000B5000000}"/>
    <cellStyle name="Non-Mux-able" xfId="72" xr:uid="{00000000-0005-0000-0000-0000B6000000}"/>
    <cellStyle name="Normal" xfId="0" builtinId="0"/>
    <cellStyle name="Normal 10" xfId="93" xr:uid="{00000000-0005-0000-0000-0000B8000000}"/>
    <cellStyle name="Normal 10 2" xfId="233" xr:uid="{00000000-0005-0000-0000-0000B9000000}"/>
    <cellStyle name="Normal 10 3" xfId="234" xr:uid="{00000000-0005-0000-0000-0000BA000000}"/>
    <cellStyle name="Normal 10 3 2" xfId="235" xr:uid="{00000000-0005-0000-0000-0000BB000000}"/>
    <cellStyle name="Normal 10 4" xfId="236" xr:uid="{00000000-0005-0000-0000-0000BC000000}"/>
    <cellStyle name="Normal 10_J7 Pinmux" xfId="232" xr:uid="{00000000-0005-0000-0000-0000BD000000}"/>
    <cellStyle name="Normal 11" xfId="237" xr:uid="{00000000-0005-0000-0000-0000BE000000}"/>
    <cellStyle name="Normal 12" xfId="238" xr:uid="{00000000-0005-0000-0000-0000BF000000}"/>
    <cellStyle name="Normal 13" xfId="319" xr:uid="{00000000-0005-0000-0000-0000C0000000}"/>
    <cellStyle name="Normal 14" xfId="320" xr:uid="{00000000-0005-0000-0000-0000C1000000}"/>
    <cellStyle name="Normal 15" xfId="321" xr:uid="{00000000-0005-0000-0000-0000C2000000}"/>
    <cellStyle name="Normal 16" xfId="322" xr:uid="{00000000-0005-0000-0000-0000C3000000}"/>
    <cellStyle name="Normal 17" xfId="323" xr:uid="{00000000-0005-0000-0000-0000C4000000}"/>
    <cellStyle name="Normal 18" xfId="324" xr:uid="{00000000-0005-0000-0000-0000C5000000}"/>
    <cellStyle name="Normal 19" xfId="318" xr:uid="{00000000-0005-0000-0000-0000C6000000}"/>
    <cellStyle name="Normal 2" xfId="45" xr:uid="{00000000-0005-0000-0000-0000C7000000}"/>
    <cellStyle name="Normal 2 10" xfId="239" xr:uid="{00000000-0005-0000-0000-0000C8000000}"/>
    <cellStyle name="Normal 2 2" xfId="52" xr:uid="{00000000-0005-0000-0000-0000C9000000}"/>
    <cellStyle name="Normal 2 2 2" xfId="53" xr:uid="{00000000-0005-0000-0000-0000CA000000}"/>
    <cellStyle name="Normal 2 2 3" xfId="77" xr:uid="{00000000-0005-0000-0000-0000CB000000}"/>
    <cellStyle name="Normal 2 2 3 2" xfId="241" xr:uid="{00000000-0005-0000-0000-0000CC000000}"/>
    <cellStyle name="Normal 2 2 3 2 2" xfId="242" xr:uid="{00000000-0005-0000-0000-0000CD000000}"/>
    <cellStyle name="Normal 2 2 3 3" xfId="243" xr:uid="{00000000-0005-0000-0000-0000CE000000}"/>
    <cellStyle name="Normal 2 2 3_J7 Pinmux" xfId="240" xr:uid="{00000000-0005-0000-0000-0000CF000000}"/>
    <cellStyle name="Normal 2 2 4" xfId="244" xr:uid="{00000000-0005-0000-0000-0000D0000000}"/>
    <cellStyle name="Normal 2 2_soc_power_management" xfId="54" xr:uid="{00000000-0005-0000-0000-0000D1000000}"/>
    <cellStyle name="Normal 2 3" xfId="55" xr:uid="{00000000-0005-0000-0000-0000D2000000}"/>
    <cellStyle name="Normal 2 3 2" xfId="245" xr:uid="{00000000-0005-0000-0000-0000D3000000}"/>
    <cellStyle name="Normal 2 3 2 2" xfId="246" xr:uid="{00000000-0005-0000-0000-0000D4000000}"/>
    <cellStyle name="Normal 2 3 2 2 2" xfId="247" xr:uid="{00000000-0005-0000-0000-0000D5000000}"/>
    <cellStyle name="Normal 2 3 2 3" xfId="248" xr:uid="{00000000-0005-0000-0000-0000D6000000}"/>
    <cellStyle name="Normal 2 4" xfId="46" xr:uid="{00000000-0005-0000-0000-0000D7000000}"/>
    <cellStyle name="Normal 2 5" xfId="81" xr:uid="{00000000-0005-0000-0000-0000D8000000}"/>
    <cellStyle name="Normal 2 5 2" xfId="250" xr:uid="{00000000-0005-0000-0000-0000D9000000}"/>
    <cellStyle name="Normal 2 5 3" xfId="251" xr:uid="{00000000-0005-0000-0000-0000DA000000}"/>
    <cellStyle name="Normal 2 5_J7 Pinmux" xfId="249" xr:uid="{00000000-0005-0000-0000-0000DB000000}"/>
    <cellStyle name="Normal 2 6" xfId="252" xr:uid="{00000000-0005-0000-0000-0000DC000000}"/>
    <cellStyle name="Normal 2 6 2" xfId="253" xr:uid="{00000000-0005-0000-0000-0000DD000000}"/>
    <cellStyle name="Normal 2 6 3" xfId="254" xr:uid="{00000000-0005-0000-0000-0000DE000000}"/>
    <cellStyle name="Normal 2 7" xfId="255" xr:uid="{00000000-0005-0000-0000-0000DF000000}"/>
    <cellStyle name="Normal 2 8" xfId="256" xr:uid="{00000000-0005-0000-0000-0000E0000000}"/>
    <cellStyle name="Normal 2 9" xfId="257" xr:uid="{00000000-0005-0000-0000-0000E1000000}"/>
    <cellStyle name="Normal 2_soc_power_management" xfId="56" xr:uid="{00000000-0005-0000-0000-0000E2000000}"/>
    <cellStyle name="Normal 20" xfId="325" xr:uid="{00000000-0005-0000-0000-0000E3000000}"/>
    <cellStyle name="Normal 21" xfId="326" xr:uid="{00000000-0005-0000-0000-0000E4000000}"/>
    <cellStyle name="Normal 22" xfId="28" xr:uid="{00000000-0005-0000-0000-0000E5000000}"/>
    <cellStyle name="Normal 3" xfId="57" xr:uid="{00000000-0005-0000-0000-0000E6000000}"/>
    <cellStyle name="Normal 3 2" xfId="58" xr:uid="{00000000-0005-0000-0000-0000E7000000}"/>
    <cellStyle name="Normal 3 2 2" xfId="59" xr:uid="{00000000-0005-0000-0000-0000E8000000}"/>
    <cellStyle name="Normal 3 2 3" xfId="258" xr:uid="{00000000-0005-0000-0000-0000E9000000}"/>
    <cellStyle name="Normal 3 2 3 2" xfId="259" xr:uid="{00000000-0005-0000-0000-0000EA000000}"/>
    <cellStyle name="Normal 3 2 3 3" xfId="260" xr:uid="{00000000-0005-0000-0000-0000EB000000}"/>
    <cellStyle name="Normal 3 2 4" xfId="261" xr:uid="{00000000-0005-0000-0000-0000EC000000}"/>
    <cellStyle name="Normal 3 2_soc_power_management" xfId="60" xr:uid="{00000000-0005-0000-0000-0000ED000000}"/>
    <cellStyle name="Normal 3 3" xfId="47" xr:uid="{00000000-0005-0000-0000-0000EE000000}"/>
    <cellStyle name="Normal 3 3 2" xfId="61" xr:uid="{00000000-0005-0000-0000-0000EF000000}"/>
    <cellStyle name="Normal 3 3_soc_power_management" xfId="62" xr:uid="{00000000-0005-0000-0000-0000F0000000}"/>
    <cellStyle name="Normal 3 4" xfId="63" xr:uid="{00000000-0005-0000-0000-0000F1000000}"/>
    <cellStyle name="Normal 3 5" xfId="89" xr:uid="{00000000-0005-0000-0000-0000F2000000}"/>
    <cellStyle name="Normal 3 5 2" xfId="263" xr:uid="{00000000-0005-0000-0000-0000F3000000}"/>
    <cellStyle name="Normal 3 5 2 2" xfId="264" xr:uid="{00000000-0005-0000-0000-0000F4000000}"/>
    <cellStyle name="Normal 3 5 3" xfId="265" xr:uid="{00000000-0005-0000-0000-0000F5000000}"/>
    <cellStyle name="Normal 3 5_J7 Pinmux" xfId="262" xr:uid="{00000000-0005-0000-0000-0000F6000000}"/>
    <cellStyle name="Normal 3 6" xfId="114" xr:uid="{00000000-0005-0000-0000-0000F7000000}"/>
    <cellStyle name="Normal 3_soc_power_management" xfId="64" xr:uid="{00000000-0005-0000-0000-0000F8000000}"/>
    <cellStyle name="Normal 4" xfId="65" xr:uid="{00000000-0005-0000-0000-0000F9000000}"/>
    <cellStyle name="Normal 4 2" xfId="66" xr:uid="{00000000-0005-0000-0000-0000FA000000}"/>
    <cellStyle name="Normal 4 2 2" xfId="109" xr:uid="{00000000-0005-0000-0000-0000FB000000}"/>
    <cellStyle name="Normal 4 2_J7 Pinmux" xfId="312" xr:uid="{00000000-0005-0000-0000-0000FC000000}"/>
    <cellStyle name="Normal 4 3" xfId="108" xr:uid="{00000000-0005-0000-0000-0000FD000000}"/>
    <cellStyle name="Normal 4 3 2" xfId="266" xr:uid="{00000000-0005-0000-0000-0000FE000000}"/>
    <cellStyle name="Normal 4 3 2 2" xfId="267" xr:uid="{00000000-0005-0000-0000-0000FF000000}"/>
    <cellStyle name="Normal 4 3 3" xfId="268" xr:uid="{00000000-0005-0000-0000-000000010000}"/>
    <cellStyle name="Normal 4 3_J7 Pinmux" xfId="313" xr:uid="{00000000-0005-0000-0000-000001010000}"/>
    <cellStyle name="Normal 4 4" xfId="269" xr:uid="{00000000-0005-0000-0000-000002010000}"/>
    <cellStyle name="Normal 4_J7 Pinmux" xfId="311" xr:uid="{00000000-0005-0000-0000-000003010000}"/>
    <cellStyle name="Normal 5" xfId="42" xr:uid="{00000000-0005-0000-0000-000004010000}"/>
    <cellStyle name="Normal 5 2" xfId="67" xr:uid="{00000000-0005-0000-0000-000005010000}"/>
    <cellStyle name="Normal 5 2 2" xfId="90" xr:uid="{00000000-0005-0000-0000-000006010000}"/>
    <cellStyle name="Normal 5 2 2 2" xfId="270" xr:uid="{00000000-0005-0000-0000-000007010000}"/>
    <cellStyle name="Normal 5 2 2_J7 Pinmux" xfId="315" xr:uid="{00000000-0005-0000-0000-000008010000}"/>
    <cellStyle name="Normal 5 2 3" xfId="271" xr:uid="{00000000-0005-0000-0000-000009010000}"/>
    <cellStyle name="Normal 5 2 4" xfId="272" xr:uid="{00000000-0005-0000-0000-00000A010000}"/>
    <cellStyle name="Normal 5 2 5" xfId="273" xr:uid="{00000000-0005-0000-0000-00000B010000}"/>
    <cellStyle name="Normal 5 3" xfId="94" xr:uid="{00000000-0005-0000-0000-00000C010000}"/>
    <cellStyle name="Normal 5 4" xfId="274" xr:uid="{00000000-0005-0000-0000-00000D010000}"/>
    <cellStyle name="Normal 5_J7 Pinmux" xfId="314" xr:uid="{00000000-0005-0000-0000-00000E010000}"/>
    <cellStyle name="Normal 6" xfId="69" xr:uid="{00000000-0005-0000-0000-00000F010000}"/>
    <cellStyle name="Normal 7" xfId="41" xr:uid="{00000000-0005-0000-0000-000010010000}"/>
    <cellStyle name="Normal 7 2" xfId="276" xr:uid="{00000000-0005-0000-0000-000011010000}"/>
    <cellStyle name="Normal 7 3" xfId="277" xr:uid="{00000000-0005-0000-0000-000012010000}"/>
    <cellStyle name="Normal 7 3 2" xfId="278" xr:uid="{00000000-0005-0000-0000-000013010000}"/>
    <cellStyle name="Normal 7 4" xfId="279" xr:uid="{00000000-0005-0000-0000-000014010000}"/>
    <cellStyle name="Normal 7_J7 Pinmux" xfId="275" xr:uid="{00000000-0005-0000-0000-000015010000}"/>
    <cellStyle name="Normal 8" xfId="91" xr:uid="{00000000-0005-0000-0000-000016010000}"/>
    <cellStyle name="Normal 8 2" xfId="280" xr:uid="{00000000-0005-0000-0000-000017010000}"/>
    <cellStyle name="Normal 8 3" xfId="281" xr:uid="{00000000-0005-0000-0000-000018010000}"/>
    <cellStyle name="Normal 8 3 2" xfId="282" xr:uid="{00000000-0005-0000-0000-000019010000}"/>
    <cellStyle name="Normal 8 4" xfId="283" xr:uid="{00000000-0005-0000-0000-00001A010000}"/>
    <cellStyle name="Normal 8_J7 Pinmux" xfId="316" xr:uid="{00000000-0005-0000-0000-00001B010000}"/>
    <cellStyle name="Normal 9" xfId="92" xr:uid="{00000000-0005-0000-0000-00001C010000}"/>
    <cellStyle name="Normal 9 2" xfId="284" xr:uid="{00000000-0005-0000-0000-00001D010000}"/>
    <cellStyle name="Normal 9 3" xfId="285" xr:uid="{00000000-0005-0000-0000-00001E010000}"/>
    <cellStyle name="Normal 9 3 2" xfId="286" xr:uid="{00000000-0005-0000-0000-00001F010000}"/>
    <cellStyle name="Normal 9 4" xfId="287" xr:uid="{00000000-0005-0000-0000-000020010000}"/>
    <cellStyle name="Normal 9_J7 Pinmux" xfId="317" xr:uid="{00000000-0005-0000-0000-000021010000}"/>
    <cellStyle name="Not in device" xfId="76" xr:uid="{00000000-0005-0000-0000-000022010000}"/>
    <cellStyle name="Not in Main SOC" xfId="85" xr:uid="{00000000-0005-0000-0000-000023010000}"/>
    <cellStyle name="NOT USED" xfId="78" xr:uid="{00000000-0005-0000-0000-000024010000}"/>
    <cellStyle name="Note 2" xfId="73" xr:uid="{00000000-0005-0000-0000-000025010000}"/>
    <cellStyle name="Note 2 2" xfId="288" xr:uid="{00000000-0005-0000-0000-000026010000}"/>
    <cellStyle name="Note 2 3" xfId="289" xr:uid="{00000000-0005-0000-0000-000027010000}"/>
    <cellStyle name="Note 2_J7 Pinmux" xfId="302" xr:uid="{00000000-0005-0000-0000-000028010000}"/>
    <cellStyle name="Note 3" xfId="43" xr:uid="{00000000-0005-0000-0000-000029010000}"/>
    <cellStyle name="Note 3 2" xfId="290" xr:uid="{00000000-0005-0000-0000-00002A010000}"/>
    <cellStyle name="Note 3 3" xfId="291" xr:uid="{00000000-0005-0000-0000-00002B010000}"/>
    <cellStyle name="Note 4" xfId="95" xr:uid="{00000000-0005-0000-0000-00002C010000}"/>
    <cellStyle name="Note 5" xfId="110" xr:uid="{00000000-0005-0000-0000-00002D010000}"/>
    <cellStyle name="NotFinalized" xfId="88" xr:uid="{00000000-0005-0000-0000-00002E010000}"/>
    <cellStyle name="Output" xfId="10" builtinId="21" customBuiltin="1"/>
    <cellStyle name="Output 2" xfId="136" xr:uid="{00000000-0005-0000-0000-000030010000}"/>
    <cellStyle name="Output 3" xfId="292" xr:uid="{00000000-0005-0000-0000-000031010000}"/>
    <cellStyle name="Percent 2" xfId="293" xr:uid="{00000000-0005-0000-0000-000032010000}"/>
    <cellStyle name="SignedOFF" xfId="86" xr:uid="{00000000-0005-0000-0000-000033010000}"/>
    <cellStyle name="SYSTEM" xfId="113" xr:uid="{00000000-0005-0000-0000-000034010000}"/>
    <cellStyle name="Title" xfId="1" builtinId="15" customBuiltin="1"/>
    <cellStyle name="Title 2" xfId="137" xr:uid="{00000000-0005-0000-0000-000036010000}"/>
    <cellStyle name="Title 3" xfId="294" xr:uid="{00000000-0005-0000-0000-000037010000}"/>
    <cellStyle name="Total" xfId="15" builtinId="25" customBuiltin="1"/>
    <cellStyle name="Total 2" xfId="138" xr:uid="{00000000-0005-0000-0000-000039010000}"/>
    <cellStyle name="Total 3" xfId="295" xr:uid="{00000000-0005-0000-0000-00003A010000}"/>
    <cellStyle name="usbb1" xfId="139" xr:uid="{00000000-0005-0000-0000-00003B010000}"/>
    <cellStyle name="Used_Muxed" xfId="112" xr:uid="{00000000-0005-0000-0000-00003C010000}"/>
    <cellStyle name="vdda" xfId="309" xr:uid="{00000000-0005-0000-0000-00003D010000}"/>
    <cellStyle name="vssa" xfId="310" xr:uid="{00000000-0005-0000-0000-00003E010000}"/>
    <cellStyle name="Warning Text" xfId="14" builtinId="11" customBuiltin="1"/>
    <cellStyle name="Warning Text 2" xfId="140" xr:uid="{00000000-0005-0000-0000-000040010000}"/>
    <cellStyle name="Warning Text 3" xfId="296" xr:uid="{00000000-0005-0000-0000-000041010000}"/>
    <cellStyle name="一般 2" xfId="297" xr:uid="{00000000-0005-0000-0000-000042010000}"/>
    <cellStyle name="一般 2 2" xfId="298" xr:uid="{00000000-0005-0000-0000-000043010000}"/>
    <cellStyle name="標準 2" xfId="299" xr:uid="{00000000-0005-0000-0000-000044010000}"/>
    <cellStyle name="標準 2 2" xfId="300" xr:uid="{00000000-0005-0000-0000-000045010000}"/>
    <cellStyle name="標準 7" xfId="301" xr:uid="{00000000-0005-0000-0000-000046010000}"/>
  </cellStyles>
  <dxfs count="3"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font>
        <strike val="0"/>
      </font>
    </dxf>
  </dxfs>
  <tableStyles count="1" defaultTableStyle="TableStyleMedium2" defaultPivotStyle="PivotStyleLight16">
    <tableStyle name="NoStyle" pivot="0" count="1" xr9:uid="{00000000-0011-0000-FFFF-FFFF00000000}">
      <tableStyleElement type="wholeTabl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70"/>
  <sheetViews>
    <sheetView zoomScaleNormal="100" workbookViewId="0">
      <selection sqref="A1:XFD1048576"/>
    </sheetView>
  </sheetViews>
  <sheetFormatPr defaultColWidth="8.85546875" defaultRowHeight="11.25"/>
  <cols>
    <col min="1" max="1" width="3.7109375" style="4" bestFit="1" customWidth="1"/>
    <col min="2" max="2" width="40.85546875" style="4" customWidth="1"/>
    <col min="3" max="3" width="16.42578125" style="4" customWidth="1"/>
    <col min="4" max="5" width="21.140625" style="4" customWidth="1"/>
    <col min="6" max="6" width="20.7109375" style="65" bestFit="1" customWidth="1"/>
    <col min="7" max="7" width="6.5703125" style="55" bestFit="1" customWidth="1"/>
    <col min="8" max="8" width="27.28515625" style="4" hidden="1" customWidth="1"/>
    <col min="9" max="9" width="21.140625" style="4" hidden="1" customWidth="1"/>
    <col min="10" max="10" width="7.28515625" style="55" bestFit="1" customWidth="1"/>
    <col min="11" max="11" width="20.28515625" style="53" customWidth="1"/>
    <col min="12" max="12" width="15.85546875" style="4" customWidth="1"/>
    <col min="13" max="13" width="6.140625" style="55" customWidth="1"/>
    <col min="14" max="14" width="6.28515625" style="55" customWidth="1"/>
    <col min="15" max="15" width="12.42578125" style="4" customWidth="1"/>
    <col min="16" max="16" width="14.140625" style="54" customWidth="1"/>
    <col min="17" max="17" width="5.140625" style="55" customWidth="1"/>
    <col min="18" max="18" width="5" style="55" customWidth="1"/>
    <col min="19" max="19" width="4" style="4" customWidth="1"/>
    <col min="20" max="20" width="13.5703125" style="4" customWidth="1"/>
    <col min="21" max="21" width="6.42578125" style="54" customWidth="1"/>
    <col min="22" max="22" width="14.85546875" style="4" customWidth="1"/>
    <col min="23" max="23" width="5.42578125" style="56" customWidth="1"/>
    <col min="24" max="24" width="8.28515625" style="45" bestFit="1" customWidth="1"/>
    <col min="25" max="25" width="20.42578125" style="57" bestFit="1" customWidth="1"/>
    <col min="26" max="26" width="5.5703125" style="55" customWidth="1"/>
    <col min="27" max="27" width="22.7109375" style="4" customWidth="1"/>
    <col min="28" max="28" width="25.5703125" style="4" customWidth="1"/>
    <col min="29" max="29" width="12.42578125" style="4" customWidth="1"/>
    <col min="30" max="30" width="15.85546875" style="53" customWidth="1"/>
    <col min="31" max="31" width="28.85546875" style="4" customWidth="1"/>
    <col min="32" max="32" width="23.42578125" style="4" bestFit="1" customWidth="1"/>
    <col min="33" max="33" width="23.5703125" style="4" bestFit="1" customWidth="1"/>
    <col min="34" max="34" width="24.5703125" style="4" bestFit="1" customWidth="1"/>
    <col min="35" max="35" width="22.85546875" style="4" customWidth="1"/>
    <col min="36" max="36" width="15.7109375" style="4" customWidth="1"/>
    <col min="37" max="16384" width="8.85546875" style="4"/>
  </cols>
  <sheetData>
    <row r="1" spans="1:36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4"/>
      <c r="AE1" s="85"/>
      <c r="AF1" s="85"/>
      <c r="AG1" s="5"/>
      <c r="AH1" s="5"/>
    </row>
    <row r="2" spans="1:36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4"/>
      <c r="AE2" s="85"/>
      <c r="AF2" s="85"/>
      <c r="AG2" s="5"/>
      <c r="AH2" s="5"/>
    </row>
    <row r="3" spans="1:36" ht="12" thickBot="1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4"/>
      <c r="AE3" s="86"/>
      <c r="AF3" s="86"/>
      <c r="AG3" s="6"/>
      <c r="AH3" s="5"/>
    </row>
    <row r="4" spans="1:36">
      <c r="A4" s="92" t="s">
        <v>468</v>
      </c>
      <c r="B4" s="92"/>
      <c r="C4" s="92"/>
      <c r="D4" s="92"/>
      <c r="E4" s="92"/>
      <c r="F4" s="93" t="s">
        <v>299</v>
      </c>
      <c r="G4" s="91"/>
      <c r="H4" s="91"/>
      <c r="I4" s="91"/>
      <c r="J4" s="91"/>
      <c r="K4" s="7"/>
      <c r="L4" s="91" t="s">
        <v>300</v>
      </c>
      <c r="M4" s="91"/>
      <c r="N4" s="91"/>
      <c r="O4" s="8"/>
      <c r="P4" s="89" t="s">
        <v>301</v>
      </c>
      <c r="Q4" s="89"/>
      <c r="R4" s="89"/>
      <c r="S4" s="9"/>
      <c r="T4" s="90" t="s">
        <v>298</v>
      </c>
      <c r="U4" s="90"/>
      <c r="V4" s="90"/>
      <c r="W4" s="90"/>
      <c r="X4" s="90"/>
      <c r="Y4" s="90"/>
      <c r="Z4" s="90"/>
      <c r="AA4" s="9"/>
      <c r="AB4" s="92" t="s">
        <v>2</v>
      </c>
      <c r="AC4" s="92"/>
      <c r="AD4" s="92"/>
      <c r="AE4" s="92"/>
      <c r="AF4" s="92"/>
      <c r="AG4" s="92"/>
      <c r="AH4" s="10"/>
      <c r="AI4" s="10"/>
      <c r="AJ4" s="11"/>
    </row>
    <row r="5" spans="1:36" ht="45">
      <c r="A5" s="12" t="s">
        <v>1</v>
      </c>
      <c r="B5" s="13" t="s">
        <v>0</v>
      </c>
      <c r="C5" s="14" t="s">
        <v>7</v>
      </c>
      <c r="D5" s="15" t="s">
        <v>381</v>
      </c>
      <c r="E5" s="16" t="s">
        <v>208</v>
      </c>
      <c r="F5" s="64" t="s">
        <v>382</v>
      </c>
      <c r="G5" s="58" t="s">
        <v>383</v>
      </c>
      <c r="H5" s="14" t="s">
        <v>426</v>
      </c>
      <c r="I5" s="15" t="s">
        <v>427</v>
      </c>
      <c r="J5" s="58" t="s">
        <v>77</v>
      </c>
      <c r="K5" s="17"/>
      <c r="L5" s="14" t="s">
        <v>4</v>
      </c>
      <c r="M5" s="58" t="s">
        <v>26</v>
      </c>
      <c r="N5" s="58" t="s">
        <v>3</v>
      </c>
      <c r="O5" s="17"/>
      <c r="P5" s="18" t="s">
        <v>4</v>
      </c>
      <c r="Q5" s="18" t="s">
        <v>26</v>
      </c>
      <c r="R5" s="18" t="s">
        <v>3</v>
      </c>
      <c r="S5" s="19"/>
      <c r="T5" s="20" t="s">
        <v>4</v>
      </c>
      <c r="U5" s="18" t="s">
        <v>26</v>
      </c>
      <c r="V5" s="20" t="s">
        <v>202</v>
      </c>
      <c r="W5" s="18" t="s">
        <v>360</v>
      </c>
      <c r="X5" s="20" t="s">
        <v>378</v>
      </c>
      <c r="Y5" s="20" t="s">
        <v>379</v>
      </c>
      <c r="Z5" s="18" t="s">
        <v>3</v>
      </c>
      <c r="AA5" s="17"/>
      <c r="AB5" s="14" t="s">
        <v>4</v>
      </c>
      <c r="AC5" s="21" t="s">
        <v>228</v>
      </c>
      <c r="AD5" s="15" t="s">
        <v>26</v>
      </c>
      <c r="AE5" s="15" t="s">
        <v>202</v>
      </c>
      <c r="AF5" s="15" t="s">
        <v>3</v>
      </c>
      <c r="AG5" s="13" t="s">
        <v>0</v>
      </c>
    </row>
    <row r="6" spans="1:36" s="30" customFormat="1" ht="22.5">
      <c r="A6" s="22">
        <v>1</v>
      </c>
      <c r="B6" s="22" t="s">
        <v>227</v>
      </c>
      <c r="C6" s="22" t="s">
        <v>38</v>
      </c>
      <c r="D6" s="22" t="s">
        <v>231</v>
      </c>
      <c r="E6" s="22" t="s">
        <v>209</v>
      </c>
      <c r="F6" s="23" t="str">
        <f>AB6</f>
        <v>PRG0_ECAP0_IN_ APWM_OUT</v>
      </c>
      <c r="G6" s="27" t="s">
        <v>385</v>
      </c>
      <c r="H6" s="23" t="s">
        <v>284</v>
      </c>
      <c r="I6" s="22" t="s">
        <v>265</v>
      </c>
      <c r="J6" s="27" t="s">
        <v>5</v>
      </c>
      <c r="K6" s="24"/>
      <c r="L6" s="23" t="str">
        <f>T6</f>
        <v>PRG0_PRU1_GPO15</v>
      </c>
      <c r="M6" s="27" t="str">
        <f>U6</f>
        <v>OUT</v>
      </c>
      <c r="N6" s="27"/>
      <c r="O6" s="25"/>
      <c r="P6" s="26" t="str">
        <f>T6</f>
        <v>PRG0_PRU1_GPO15</v>
      </c>
      <c r="Q6" s="27" t="str">
        <f>U6</f>
        <v>OUT</v>
      </c>
      <c r="R6" s="27"/>
      <c r="S6" s="24"/>
      <c r="T6" s="23" t="s">
        <v>304</v>
      </c>
      <c r="U6" s="27" t="s">
        <v>6</v>
      </c>
      <c r="V6" s="23" t="s">
        <v>304</v>
      </c>
      <c r="W6" s="27"/>
      <c r="X6" s="61">
        <v>10</v>
      </c>
      <c r="Y6" s="61" t="s">
        <v>469</v>
      </c>
      <c r="Z6" s="27"/>
      <c r="AA6" s="28"/>
      <c r="AB6" s="23" t="s">
        <v>284</v>
      </c>
      <c r="AC6" s="29" t="s">
        <v>242</v>
      </c>
      <c r="AD6" s="22" t="s">
        <v>6</v>
      </c>
      <c r="AE6" s="22" t="s">
        <v>264</v>
      </c>
      <c r="AF6" s="22" t="s">
        <v>265</v>
      </c>
      <c r="AG6" s="22" t="s">
        <v>34</v>
      </c>
    </row>
    <row r="7" spans="1:36" s="40" customFormat="1">
      <c r="A7" s="31">
        <v>2</v>
      </c>
      <c r="B7" s="32" t="s">
        <v>204</v>
      </c>
      <c r="C7" s="32" t="s">
        <v>11</v>
      </c>
      <c r="D7" s="32" t="s">
        <v>221</v>
      </c>
      <c r="E7" s="32" t="s">
        <v>211</v>
      </c>
      <c r="F7" s="23" t="str">
        <f t="shared" ref="F7:F70" si="0">AB7</f>
        <v>GPIO0_76</v>
      </c>
      <c r="G7" s="37" t="s">
        <v>384</v>
      </c>
      <c r="H7" s="5" t="s">
        <v>285</v>
      </c>
      <c r="I7" s="32" t="s">
        <v>275</v>
      </c>
      <c r="J7" s="37" t="s">
        <v>5</v>
      </c>
      <c r="K7" s="33"/>
      <c r="L7" s="5" t="str">
        <f t="shared" ref="L7:L70" si="1">T7</f>
        <v>GPMC0_AD15</v>
      </c>
      <c r="M7" s="36" t="str">
        <f t="shared" ref="M7:M70" si="2">U7</f>
        <v>OUT</v>
      </c>
      <c r="N7" s="37"/>
      <c r="O7" s="34"/>
      <c r="P7" s="35" t="str">
        <f t="shared" ref="P7:P70" si="3">T7</f>
        <v>GPMC0_AD15</v>
      </c>
      <c r="Q7" s="36" t="str">
        <f t="shared" ref="Q7:Q70" si="4">U7</f>
        <v>OUT</v>
      </c>
      <c r="R7" s="37"/>
      <c r="S7" s="33"/>
      <c r="T7" s="5" t="s">
        <v>305</v>
      </c>
      <c r="U7" s="37" t="s">
        <v>6</v>
      </c>
      <c r="V7" s="5" t="s">
        <v>305</v>
      </c>
      <c r="W7" s="37"/>
      <c r="X7" s="32">
        <v>7</v>
      </c>
      <c r="Y7" s="61" t="s">
        <v>470</v>
      </c>
      <c r="Z7" s="37"/>
      <c r="AA7" s="38"/>
      <c r="AB7" s="5" t="s">
        <v>285</v>
      </c>
      <c r="AC7" s="39" t="s">
        <v>242</v>
      </c>
      <c r="AD7" s="32" t="s">
        <v>6</v>
      </c>
      <c r="AE7" s="32" t="s">
        <v>274</v>
      </c>
      <c r="AF7" s="32" t="s">
        <v>275</v>
      </c>
      <c r="AG7" s="32" t="s">
        <v>13</v>
      </c>
    </row>
    <row r="8" spans="1:36" s="41" customFormat="1">
      <c r="A8" s="31">
        <v>3</v>
      </c>
      <c r="B8" s="31" t="s">
        <v>232</v>
      </c>
      <c r="C8" s="31" t="s">
        <v>11</v>
      </c>
      <c r="D8" s="31" t="s">
        <v>235</v>
      </c>
      <c r="E8" s="31" t="s">
        <v>209</v>
      </c>
      <c r="F8" s="23" t="str">
        <f t="shared" si="0"/>
        <v>WKUP_GPIO0_54</v>
      </c>
      <c r="G8" s="36" t="s">
        <v>386</v>
      </c>
      <c r="H8" s="31" t="s">
        <v>286</v>
      </c>
      <c r="I8" s="31" t="s">
        <v>262</v>
      </c>
      <c r="J8" s="36" t="s">
        <v>5</v>
      </c>
      <c r="K8" s="33"/>
      <c r="L8" s="5" t="str">
        <f t="shared" si="1"/>
        <v>MCU_SPI1_CLK</v>
      </c>
      <c r="M8" s="36" t="str">
        <f t="shared" si="2"/>
        <v>OUT</v>
      </c>
      <c r="N8" s="36"/>
      <c r="O8" s="34"/>
      <c r="P8" s="35" t="str">
        <f t="shared" si="3"/>
        <v>MCU_SPI1_CLK</v>
      </c>
      <c r="Q8" s="36" t="str">
        <f t="shared" si="4"/>
        <v>OUT</v>
      </c>
      <c r="R8" s="36"/>
      <c r="S8" s="33"/>
      <c r="T8" s="31" t="s">
        <v>306</v>
      </c>
      <c r="U8" s="36" t="s">
        <v>6</v>
      </c>
      <c r="V8" s="31" t="s">
        <v>306</v>
      </c>
      <c r="W8" s="36"/>
      <c r="X8" s="32">
        <v>7</v>
      </c>
      <c r="Y8" s="61" t="s">
        <v>380</v>
      </c>
      <c r="Z8" s="36"/>
      <c r="AA8" s="38"/>
      <c r="AB8" s="31" t="s">
        <v>286</v>
      </c>
      <c r="AC8" s="39" t="s">
        <v>243</v>
      </c>
      <c r="AD8" s="31" t="s">
        <v>6</v>
      </c>
      <c r="AE8" s="31" t="s">
        <v>259</v>
      </c>
      <c r="AF8" s="31" t="s">
        <v>262</v>
      </c>
      <c r="AG8" s="31" t="s">
        <v>69</v>
      </c>
    </row>
    <row r="9" spans="1:36" s="41" customFormat="1">
      <c r="A9" s="31">
        <v>4</v>
      </c>
      <c r="B9" s="31" t="s">
        <v>233</v>
      </c>
      <c r="C9" s="31" t="s">
        <v>11</v>
      </c>
      <c r="D9" s="31" t="s">
        <v>236</v>
      </c>
      <c r="E9" s="31" t="s">
        <v>209</v>
      </c>
      <c r="F9" s="23" t="str">
        <f t="shared" si="0"/>
        <v>WKUP_GPIO0_55</v>
      </c>
      <c r="G9" s="36" t="s">
        <v>387</v>
      </c>
      <c r="H9" s="5" t="s">
        <v>287</v>
      </c>
      <c r="I9" s="31" t="s">
        <v>263</v>
      </c>
      <c r="J9" s="36" t="s">
        <v>5</v>
      </c>
      <c r="K9" s="33"/>
      <c r="L9" s="5" t="str">
        <f t="shared" si="1"/>
        <v>MCU_SPI1_D0</v>
      </c>
      <c r="M9" s="36" t="str">
        <f t="shared" si="2"/>
        <v>OUT</v>
      </c>
      <c r="N9" s="36"/>
      <c r="O9" s="34"/>
      <c r="P9" s="35" t="str">
        <f t="shared" si="3"/>
        <v>MCU_SPI1_D0</v>
      </c>
      <c r="Q9" s="36" t="str">
        <f t="shared" si="4"/>
        <v>OUT</v>
      </c>
      <c r="R9" s="36"/>
      <c r="S9" s="33"/>
      <c r="T9" s="5" t="s">
        <v>307</v>
      </c>
      <c r="U9" s="36" t="s">
        <v>6</v>
      </c>
      <c r="V9" s="5" t="s">
        <v>307</v>
      </c>
      <c r="W9" s="36"/>
      <c r="X9" s="32">
        <v>7</v>
      </c>
      <c r="Y9" s="44" t="s">
        <v>450</v>
      </c>
      <c r="Z9" s="36"/>
      <c r="AA9" s="38"/>
      <c r="AB9" s="5" t="s">
        <v>287</v>
      </c>
      <c r="AC9" s="39" t="s">
        <v>243</v>
      </c>
      <c r="AD9" s="31" t="s">
        <v>6</v>
      </c>
      <c r="AE9" s="31" t="s">
        <v>260</v>
      </c>
      <c r="AF9" s="31" t="s">
        <v>263</v>
      </c>
      <c r="AG9" s="31" t="s">
        <v>69</v>
      </c>
    </row>
    <row r="10" spans="1:36" s="41" customFormat="1">
      <c r="A10" s="31">
        <v>5</v>
      </c>
      <c r="B10" s="5" t="s">
        <v>210</v>
      </c>
      <c r="C10" s="5" t="s">
        <v>11</v>
      </c>
      <c r="D10" s="5" t="s">
        <v>12</v>
      </c>
      <c r="E10" s="5" t="s">
        <v>209</v>
      </c>
      <c r="F10" s="23" t="str">
        <f t="shared" si="0"/>
        <v>SOC_SPI0_CLK</v>
      </c>
      <c r="G10" s="35" t="s">
        <v>388</v>
      </c>
      <c r="H10" s="5" t="s">
        <v>80</v>
      </c>
      <c r="I10" s="42" t="s">
        <v>78</v>
      </c>
      <c r="J10" s="35" t="s">
        <v>5</v>
      </c>
      <c r="K10" s="33"/>
      <c r="L10" s="5" t="str">
        <f t="shared" si="1"/>
        <v>SPI1_CLK</v>
      </c>
      <c r="M10" s="36" t="str">
        <f t="shared" si="2"/>
        <v>OUT</v>
      </c>
      <c r="N10" s="43"/>
      <c r="O10" s="34"/>
      <c r="P10" s="35" t="str">
        <f t="shared" si="3"/>
        <v>SPI1_CLK</v>
      </c>
      <c r="Q10" s="36" t="str">
        <f t="shared" si="4"/>
        <v>OUT</v>
      </c>
      <c r="R10" s="43"/>
      <c r="S10" s="33"/>
      <c r="T10" s="5" t="s">
        <v>308</v>
      </c>
      <c r="U10" s="37" t="s">
        <v>6</v>
      </c>
      <c r="V10" s="5" t="s">
        <v>308</v>
      </c>
      <c r="W10" s="35"/>
      <c r="X10" s="32">
        <v>0</v>
      </c>
      <c r="Y10" s="63" t="s">
        <v>308</v>
      </c>
      <c r="Z10" s="43"/>
      <c r="AA10" s="38"/>
      <c r="AB10" s="5" t="s">
        <v>80</v>
      </c>
      <c r="AC10" s="39" t="s">
        <v>243</v>
      </c>
      <c r="AD10" s="32" t="s">
        <v>6</v>
      </c>
      <c r="AE10" s="5" t="s">
        <v>79</v>
      </c>
      <c r="AF10" s="42" t="s">
        <v>78</v>
      </c>
      <c r="AG10" s="32" t="s">
        <v>70</v>
      </c>
    </row>
    <row r="11" spans="1:36">
      <c r="A11" s="31">
        <v>6</v>
      </c>
      <c r="B11" s="5" t="s">
        <v>240</v>
      </c>
      <c r="C11" s="5" t="s">
        <v>11</v>
      </c>
      <c r="D11" s="5" t="s">
        <v>215</v>
      </c>
      <c r="E11" s="5" t="s">
        <v>209</v>
      </c>
      <c r="F11" s="23" t="str">
        <f t="shared" si="0"/>
        <v>SOC_SPI0_D1</v>
      </c>
      <c r="G11" s="35" t="s">
        <v>389</v>
      </c>
      <c r="H11" s="5" t="s">
        <v>86</v>
      </c>
      <c r="I11" s="42" t="s">
        <v>84</v>
      </c>
      <c r="J11" s="35" t="s">
        <v>5</v>
      </c>
      <c r="K11" s="33"/>
      <c r="L11" s="5" t="str">
        <f t="shared" si="1"/>
        <v>SPI1_D1</v>
      </c>
      <c r="M11" s="36" t="str">
        <f t="shared" si="2"/>
        <v>OUT</v>
      </c>
      <c r="N11" s="43"/>
      <c r="O11" s="34"/>
      <c r="P11" s="35" t="str">
        <f t="shared" si="3"/>
        <v>SPI1_D1</v>
      </c>
      <c r="Q11" s="36" t="str">
        <f t="shared" si="4"/>
        <v>OUT</v>
      </c>
      <c r="R11" s="43"/>
      <c r="S11" s="33"/>
      <c r="T11" s="5" t="s">
        <v>309</v>
      </c>
      <c r="U11" s="37" t="s">
        <v>6</v>
      </c>
      <c r="V11" s="5" t="s">
        <v>309</v>
      </c>
      <c r="W11" s="37"/>
      <c r="X11" s="32">
        <v>0</v>
      </c>
      <c r="Y11" s="63" t="s">
        <v>309</v>
      </c>
      <c r="Z11" s="43"/>
      <c r="AA11" s="38"/>
      <c r="AB11" s="5" t="s">
        <v>86</v>
      </c>
      <c r="AC11" s="39" t="s">
        <v>243</v>
      </c>
      <c r="AD11" s="32" t="s">
        <v>6</v>
      </c>
      <c r="AE11" s="32" t="s">
        <v>85</v>
      </c>
      <c r="AF11" s="42" t="s">
        <v>84</v>
      </c>
      <c r="AG11" s="32" t="s">
        <v>70</v>
      </c>
    </row>
    <row r="12" spans="1:36">
      <c r="A12" s="31">
        <v>7</v>
      </c>
      <c r="B12" s="31" t="s">
        <v>203</v>
      </c>
      <c r="C12" s="31" t="s">
        <v>11</v>
      </c>
      <c r="D12" s="31" t="s">
        <v>15</v>
      </c>
      <c r="E12" s="31" t="s">
        <v>209</v>
      </c>
      <c r="F12" s="23" t="str">
        <f t="shared" si="0"/>
        <v>GPIO1_41</v>
      </c>
      <c r="G12" s="36" t="s">
        <v>390</v>
      </c>
      <c r="H12" s="5" t="s">
        <v>288</v>
      </c>
      <c r="I12" s="31" t="s">
        <v>267</v>
      </c>
      <c r="J12" s="36" t="s">
        <v>5</v>
      </c>
      <c r="K12" s="33"/>
      <c r="L12" s="5" t="str">
        <f t="shared" si="1"/>
        <v>GPMC0_AD0</v>
      </c>
      <c r="M12" s="36" t="str">
        <f t="shared" si="2"/>
        <v>OUT</v>
      </c>
      <c r="N12" s="36"/>
      <c r="O12" s="34"/>
      <c r="P12" s="35" t="str">
        <f t="shared" si="3"/>
        <v>GPMC0_AD0</v>
      </c>
      <c r="Q12" s="36" t="str">
        <f t="shared" si="4"/>
        <v>OUT</v>
      </c>
      <c r="R12" s="36"/>
      <c r="S12" s="33"/>
      <c r="T12" s="5" t="s">
        <v>302</v>
      </c>
      <c r="U12" s="36" t="s">
        <v>6</v>
      </c>
      <c r="V12" s="5" t="s">
        <v>302</v>
      </c>
      <c r="W12" s="36"/>
      <c r="X12" s="32">
        <v>7</v>
      </c>
      <c r="Y12" s="44" t="s">
        <v>471</v>
      </c>
      <c r="Z12" s="36"/>
      <c r="AA12" s="38"/>
      <c r="AB12" s="5" t="s">
        <v>288</v>
      </c>
      <c r="AC12" s="39" t="s">
        <v>242</v>
      </c>
      <c r="AD12" s="31" t="s">
        <v>6</v>
      </c>
      <c r="AE12" s="31" t="s">
        <v>266</v>
      </c>
      <c r="AF12" s="31" t="s">
        <v>267</v>
      </c>
      <c r="AG12" s="31" t="s">
        <v>244</v>
      </c>
    </row>
    <row r="13" spans="1:36">
      <c r="A13" s="31">
        <v>8</v>
      </c>
      <c r="B13" s="5" t="s">
        <v>19</v>
      </c>
      <c r="C13" s="5" t="s">
        <v>11</v>
      </c>
      <c r="D13" s="5" t="s">
        <v>14</v>
      </c>
      <c r="E13" s="5" t="s">
        <v>211</v>
      </c>
      <c r="F13" s="23" t="str">
        <f t="shared" si="0"/>
        <v>GPIO1_42</v>
      </c>
      <c r="G13" s="35" t="s">
        <v>391</v>
      </c>
      <c r="H13" s="5" t="s">
        <v>289</v>
      </c>
      <c r="I13" s="42" t="s">
        <v>269</v>
      </c>
      <c r="J13" s="35" t="s">
        <v>5</v>
      </c>
      <c r="K13" s="33"/>
      <c r="L13" s="5" t="str">
        <f t="shared" si="1"/>
        <v>GPMC0_AD1</v>
      </c>
      <c r="M13" s="36" t="str">
        <f t="shared" si="2"/>
        <v>OUT</v>
      </c>
      <c r="N13" s="43"/>
      <c r="O13" s="34"/>
      <c r="P13" s="35" t="str">
        <f t="shared" si="3"/>
        <v>GPMC0_AD1</v>
      </c>
      <c r="Q13" s="36" t="str">
        <f t="shared" si="4"/>
        <v>OUT</v>
      </c>
      <c r="R13" s="43"/>
      <c r="S13" s="33"/>
      <c r="T13" s="5" t="s">
        <v>303</v>
      </c>
      <c r="U13" s="37" t="s">
        <v>6</v>
      </c>
      <c r="V13" s="5" t="s">
        <v>303</v>
      </c>
      <c r="W13" s="37"/>
      <c r="X13" s="32">
        <v>7</v>
      </c>
      <c r="Y13" s="63" t="s">
        <v>472</v>
      </c>
      <c r="Z13" s="43"/>
      <c r="AA13" s="38"/>
      <c r="AB13" s="5" t="s">
        <v>289</v>
      </c>
      <c r="AC13" s="39" t="s">
        <v>242</v>
      </c>
      <c r="AD13" s="32" t="s">
        <v>6</v>
      </c>
      <c r="AE13" s="32" t="s">
        <v>268</v>
      </c>
      <c r="AF13" s="42" t="s">
        <v>269</v>
      </c>
      <c r="AG13" s="32" t="s">
        <v>244</v>
      </c>
    </row>
    <row r="14" spans="1:36">
      <c r="A14" s="31">
        <v>9</v>
      </c>
      <c r="B14" s="5" t="s">
        <v>71</v>
      </c>
      <c r="C14" s="5" t="s">
        <v>11</v>
      </c>
      <c r="D14" s="5" t="s">
        <v>16</v>
      </c>
      <c r="E14" s="5" t="s">
        <v>211</v>
      </c>
      <c r="F14" s="23" t="str">
        <f t="shared" si="0"/>
        <v>pr0_pru0_endat0_out_en</v>
      </c>
      <c r="G14" s="35" t="s">
        <v>392</v>
      </c>
      <c r="H14" s="5" t="s">
        <v>89</v>
      </c>
      <c r="I14" s="5" t="s">
        <v>87</v>
      </c>
      <c r="J14" s="35" t="s">
        <v>5</v>
      </c>
      <c r="K14" s="33"/>
      <c r="L14" s="5" t="str">
        <f t="shared" si="1"/>
        <v>PRG0_PRU1_GPO2</v>
      </c>
      <c r="M14" s="36" t="str">
        <f t="shared" si="2"/>
        <v>OUT</v>
      </c>
      <c r="N14" s="35"/>
      <c r="O14" s="34"/>
      <c r="P14" s="35" t="str">
        <f t="shared" si="3"/>
        <v>PRG0_PRU1_GPO2</v>
      </c>
      <c r="Q14" s="36" t="str">
        <f t="shared" si="4"/>
        <v>OUT</v>
      </c>
      <c r="R14" s="35"/>
      <c r="S14" s="33"/>
      <c r="T14" s="5" t="s">
        <v>310</v>
      </c>
      <c r="U14" s="37" t="s">
        <v>6</v>
      </c>
      <c r="V14" s="5" t="s">
        <v>310</v>
      </c>
      <c r="W14" s="35"/>
      <c r="X14" s="32">
        <v>0</v>
      </c>
      <c r="Y14" s="32" t="s">
        <v>473</v>
      </c>
      <c r="Z14" s="35"/>
      <c r="AA14" s="38"/>
      <c r="AB14" s="5" t="s">
        <v>89</v>
      </c>
      <c r="AC14" s="39" t="s">
        <v>242</v>
      </c>
      <c r="AD14" s="32" t="s">
        <v>6</v>
      </c>
      <c r="AE14" s="5" t="s">
        <v>88</v>
      </c>
      <c r="AF14" s="5" t="s">
        <v>87</v>
      </c>
      <c r="AG14" s="32" t="s">
        <v>74</v>
      </c>
    </row>
    <row r="15" spans="1:36">
      <c r="A15" s="31">
        <v>10</v>
      </c>
      <c r="B15" s="5" t="s">
        <v>72</v>
      </c>
      <c r="C15" s="5" t="s">
        <v>11</v>
      </c>
      <c r="D15" s="5" t="s">
        <v>214</v>
      </c>
      <c r="E15" s="5" t="s">
        <v>211</v>
      </c>
      <c r="F15" s="23" t="str">
        <f t="shared" si="0"/>
        <v>pr0_pru0_endat0_out</v>
      </c>
      <c r="G15" s="35" t="s">
        <v>393</v>
      </c>
      <c r="H15" s="5" t="s">
        <v>92</v>
      </c>
      <c r="I15" s="5" t="s">
        <v>90</v>
      </c>
      <c r="J15" s="35" t="s">
        <v>5</v>
      </c>
      <c r="K15" s="33"/>
      <c r="L15" s="5" t="str">
        <f t="shared" si="1"/>
        <v>PRG0_PRU1_GPO1</v>
      </c>
      <c r="M15" s="36" t="str">
        <f t="shared" si="2"/>
        <v>OUT</v>
      </c>
      <c r="N15" s="35"/>
      <c r="O15" s="34"/>
      <c r="P15" s="35" t="str">
        <f t="shared" si="3"/>
        <v>PRG0_PRU1_GPO1</v>
      </c>
      <c r="Q15" s="36" t="str">
        <f t="shared" si="4"/>
        <v>OUT</v>
      </c>
      <c r="R15" s="35"/>
      <c r="S15" s="33"/>
      <c r="T15" s="5" t="s">
        <v>311</v>
      </c>
      <c r="U15" s="37" t="s">
        <v>6</v>
      </c>
      <c r="V15" s="5" t="s">
        <v>311</v>
      </c>
      <c r="W15" s="35"/>
      <c r="X15" s="32">
        <v>0</v>
      </c>
      <c r="Y15" s="32" t="s">
        <v>474</v>
      </c>
      <c r="Z15" s="35"/>
      <c r="AA15" s="38"/>
      <c r="AB15" s="5" t="s">
        <v>92</v>
      </c>
      <c r="AC15" s="39" t="s">
        <v>242</v>
      </c>
      <c r="AD15" s="32" t="s">
        <v>6</v>
      </c>
      <c r="AE15" s="5" t="s">
        <v>91</v>
      </c>
      <c r="AF15" s="5" t="s">
        <v>90</v>
      </c>
      <c r="AG15" s="32" t="s">
        <v>74</v>
      </c>
    </row>
    <row r="16" spans="1:36">
      <c r="A16" s="31">
        <v>11</v>
      </c>
      <c r="B16" s="5" t="s">
        <v>73</v>
      </c>
      <c r="C16" s="5" t="s">
        <v>11</v>
      </c>
      <c r="D16" s="5" t="s">
        <v>17</v>
      </c>
      <c r="E16" s="5" t="s">
        <v>211</v>
      </c>
      <c r="F16" s="23" t="str">
        <f t="shared" si="0"/>
        <v>pr0_pru0_endat0_clk</v>
      </c>
      <c r="G16" s="35" t="s">
        <v>394</v>
      </c>
      <c r="H16" s="5" t="s">
        <v>95</v>
      </c>
      <c r="I16" s="5" t="s">
        <v>93</v>
      </c>
      <c r="J16" s="35" t="s">
        <v>5</v>
      </c>
      <c r="K16" s="33"/>
      <c r="L16" s="5" t="str">
        <f t="shared" si="1"/>
        <v>PRG0_PRU1_GPO0</v>
      </c>
      <c r="M16" s="36" t="str">
        <f t="shared" si="2"/>
        <v>OUT</v>
      </c>
      <c r="N16" s="35"/>
      <c r="O16" s="34"/>
      <c r="P16" s="35" t="str">
        <f t="shared" si="3"/>
        <v>PRG0_PRU1_GPO0</v>
      </c>
      <c r="Q16" s="36" t="str">
        <f t="shared" si="4"/>
        <v>OUT</v>
      </c>
      <c r="R16" s="35"/>
      <c r="S16" s="33"/>
      <c r="T16" s="5" t="s">
        <v>312</v>
      </c>
      <c r="U16" s="37" t="s">
        <v>6</v>
      </c>
      <c r="V16" s="5" t="s">
        <v>312</v>
      </c>
      <c r="W16" s="35"/>
      <c r="X16" s="32">
        <v>0</v>
      </c>
      <c r="Y16" s="32" t="s">
        <v>475</v>
      </c>
      <c r="Z16" s="35"/>
      <c r="AA16" s="38"/>
      <c r="AB16" s="5" t="s">
        <v>95</v>
      </c>
      <c r="AC16" s="39" t="s">
        <v>242</v>
      </c>
      <c r="AD16" s="32" t="s">
        <v>6</v>
      </c>
      <c r="AE16" s="5" t="s">
        <v>94</v>
      </c>
      <c r="AF16" s="5" t="s">
        <v>93</v>
      </c>
      <c r="AG16" s="32" t="s">
        <v>74</v>
      </c>
    </row>
    <row r="17" spans="1:91" s="41" customFormat="1">
      <c r="A17" s="31">
        <v>12</v>
      </c>
      <c r="B17" s="31" t="s">
        <v>230</v>
      </c>
      <c r="C17" s="31" t="s">
        <v>11</v>
      </c>
      <c r="D17" s="31" t="s">
        <v>229</v>
      </c>
      <c r="E17" s="31" t="s">
        <v>209</v>
      </c>
      <c r="F17" s="23" t="str">
        <f t="shared" si="0"/>
        <v>GPIO0_81</v>
      </c>
      <c r="G17" s="36" t="s">
        <v>395</v>
      </c>
      <c r="H17" s="5" t="s">
        <v>290</v>
      </c>
      <c r="I17" s="31" t="s">
        <v>281</v>
      </c>
      <c r="J17" s="36" t="s">
        <v>5</v>
      </c>
      <c r="K17" s="33"/>
      <c r="L17" s="5" t="str">
        <f t="shared" si="1"/>
        <v>GPMC0_CSn1</v>
      </c>
      <c r="M17" s="36" t="str">
        <f t="shared" si="2"/>
        <v>OUT</v>
      </c>
      <c r="N17" s="36"/>
      <c r="O17" s="34"/>
      <c r="P17" s="35" t="str">
        <f t="shared" si="3"/>
        <v>GPMC0_CSn1</v>
      </c>
      <c r="Q17" s="36" t="str">
        <f t="shared" si="4"/>
        <v>OUT</v>
      </c>
      <c r="R17" s="36"/>
      <c r="S17" s="33"/>
      <c r="T17" s="5" t="s">
        <v>313</v>
      </c>
      <c r="U17" s="36" t="s">
        <v>6</v>
      </c>
      <c r="V17" s="5" t="s">
        <v>313</v>
      </c>
      <c r="W17" s="36"/>
      <c r="X17" s="32">
        <v>7</v>
      </c>
      <c r="Y17" s="62" t="s">
        <v>482</v>
      </c>
      <c r="Z17" s="36"/>
      <c r="AA17" s="38"/>
      <c r="AB17" s="5" t="s">
        <v>290</v>
      </c>
      <c r="AC17" s="39" t="s">
        <v>242</v>
      </c>
      <c r="AD17" s="31" t="s">
        <v>6</v>
      </c>
      <c r="AE17" s="31" t="s">
        <v>280</v>
      </c>
      <c r="AF17" s="31" t="s">
        <v>281</v>
      </c>
      <c r="AG17" s="31" t="s">
        <v>13</v>
      </c>
    </row>
    <row r="18" spans="1:91">
      <c r="A18" s="31">
        <v>13</v>
      </c>
      <c r="B18" s="5" t="s">
        <v>34</v>
      </c>
      <c r="C18" s="5" t="s">
        <v>11</v>
      </c>
      <c r="D18" s="5" t="s">
        <v>20</v>
      </c>
      <c r="E18" s="5" t="s">
        <v>211</v>
      </c>
      <c r="F18" s="23" t="str">
        <f t="shared" si="0"/>
        <v>PRG1_PWM0_0_NEG</v>
      </c>
      <c r="G18" s="35" t="s">
        <v>396</v>
      </c>
      <c r="H18" s="32" t="s">
        <v>125</v>
      </c>
      <c r="I18" s="5" t="s">
        <v>123</v>
      </c>
      <c r="J18" s="35" t="s">
        <v>5</v>
      </c>
      <c r="K18" s="33"/>
      <c r="L18" s="5" t="str">
        <f t="shared" si="1"/>
        <v>GPMC0_AD4</v>
      </c>
      <c r="M18" s="36" t="str">
        <f t="shared" si="2"/>
        <v>OUT</v>
      </c>
      <c r="N18" s="35"/>
      <c r="O18" s="34"/>
      <c r="P18" s="35" t="str">
        <f t="shared" si="3"/>
        <v>GPMC0_AD4</v>
      </c>
      <c r="Q18" s="36" t="str">
        <f t="shared" si="4"/>
        <v>OUT</v>
      </c>
      <c r="R18" s="35"/>
      <c r="S18" s="33"/>
      <c r="T18" s="32" t="s">
        <v>314</v>
      </c>
      <c r="U18" s="37" t="s">
        <v>6</v>
      </c>
      <c r="V18" s="32" t="s">
        <v>314</v>
      </c>
      <c r="W18" s="35"/>
      <c r="X18" s="32">
        <v>3</v>
      </c>
      <c r="Y18" s="63" t="s">
        <v>452</v>
      </c>
      <c r="Z18" s="35"/>
      <c r="AA18" s="38"/>
      <c r="AB18" s="32" t="s">
        <v>125</v>
      </c>
      <c r="AC18" s="39" t="s">
        <v>242</v>
      </c>
      <c r="AD18" s="32" t="s">
        <v>6</v>
      </c>
      <c r="AE18" s="5" t="s">
        <v>124</v>
      </c>
      <c r="AF18" s="5" t="s">
        <v>123</v>
      </c>
      <c r="AG18" s="32" t="s">
        <v>34</v>
      </c>
    </row>
    <row r="19" spans="1:91" s="41" customFormat="1">
      <c r="A19" s="31">
        <v>14</v>
      </c>
      <c r="B19" s="5" t="s">
        <v>34</v>
      </c>
      <c r="C19" s="5" t="s">
        <v>11</v>
      </c>
      <c r="D19" s="5" t="s">
        <v>21</v>
      </c>
      <c r="E19" s="5" t="s">
        <v>211</v>
      </c>
      <c r="F19" s="23" t="str">
        <f t="shared" si="0"/>
        <v>PRG1_PWM0_0_POS</v>
      </c>
      <c r="G19" s="35" t="s">
        <v>397</v>
      </c>
      <c r="H19" s="32" t="s">
        <v>128</v>
      </c>
      <c r="I19" s="5" t="s">
        <v>126</v>
      </c>
      <c r="J19" s="35" t="s">
        <v>5</v>
      </c>
      <c r="K19" s="33"/>
      <c r="L19" s="5" t="str">
        <f t="shared" si="1"/>
        <v>GPMC0_AD3</v>
      </c>
      <c r="M19" s="36" t="str">
        <f t="shared" si="2"/>
        <v>OUT</v>
      </c>
      <c r="N19" s="35"/>
      <c r="O19" s="34"/>
      <c r="P19" s="35" t="str">
        <f t="shared" si="3"/>
        <v>GPMC0_AD3</v>
      </c>
      <c r="Q19" s="36" t="str">
        <f t="shared" si="4"/>
        <v>OUT</v>
      </c>
      <c r="R19" s="35"/>
      <c r="S19" s="33"/>
      <c r="T19" s="32" t="s">
        <v>315</v>
      </c>
      <c r="U19" s="37" t="s">
        <v>6</v>
      </c>
      <c r="V19" s="32" t="s">
        <v>315</v>
      </c>
      <c r="W19" s="35"/>
      <c r="X19" s="32">
        <v>3</v>
      </c>
      <c r="Y19" s="63" t="s">
        <v>453</v>
      </c>
      <c r="Z19" s="35"/>
      <c r="AA19" s="38"/>
      <c r="AB19" s="32" t="s">
        <v>128</v>
      </c>
      <c r="AC19" s="39" t="s">
        <v>242</v>
      </c>
      <c r="AD19" s="32" t="s">
        <v>6</v>
      </c>
      <c r="AE19" s="5" t="s">
        <v>127</v>
      </c>
      <c r="AF19" s="5" t="s">
        <v>126</v>
      </c>
      <c r="AG19" s="32" t="s">
        <v>34</v>
      </c>
    </row>
    <row r="20" spans="1:91" s="45" customFormat="1">
      <c r="A20" s="31">
        <v>15</v>
      </c>
      <c r="B20" s="5" t="s">
        <v>34</v>
      </c>
      <c r="C20" s="5" t="s">
        <v>11</v>
      </c>
      <c r="D20" s="5" t="s">
        <v>22</v>
      </c>
      <c r="E20" s="5" t="s">
        <v>211</v>
      </c>
      <c r="F20" s="23" t="str">
        <f t="shared" si="0"/>
        <v>PRG1_PWM0_1_NEG</v>
      </c>
      <c r="G20" s="35" t="s">
        <v>398</v>
      </c>
      <c r="H20" s="32" t="s">
        <v>131</v>
      </c>
      <c r="I20" s="5" t="s">
        <v>129</v>
      </c>
      <c r="J20" s="35" t="s">
        <v>5</v>
      </c>
      <c r="K20" s="33"/>
      <c r="L20" s="5" t="str">
        <f t="shared" si="1"/>
        <v>GPMC0_AD6</v>
      </c>
      <c r="M20" s="36" t="str">
        <f t="shared" si="2"/>
        <v>OUT</v>
      </c>
      <c r="N20" s="35"/>
      <c r="O20" s="34"/>
      <c r="P20" s="35" t="str">
        <f t="shared" si="3"/>
        <v>GPMC0_AD6</v>
      </c>
      <c r="Q20" s="36" t="str">
        <f t="shared" si="4"/>
        <v>OUT</v>
      </c>
      <c r="R20" s="35"/>
      <c r="S20" s="33"/>
      <c r="T20" s="32" t="s">
        <v>316</v>
      </c>
      <c r="U20" s="37" t="s">
        <v>6</v>
      </c>
      <c r="V20" s="32" t="s">
        <v>316</v>
      </c>
      <c r="W20" s="35"/>
      <c r="X20" s="32">
        <v>3</v>
      </c>
      <c r="Y20" s="63" t="s">
        <v>454</v>
      </c>
      <c r="Z20" s="35"/>
      <c r="AA20" s="38"/>
      <c r="AB20" s="32" t="s">
        <v>131</v>
      </c>
      <c r="AC20" s="39" t="s">
        <v>242</v>
      </c>
      <c r="AD20" s="32" t="s">
        <v>6</v>
      </c>
      <c r="AE20" s="5" t="s">
        <v>130</v>
      </c>
      <c r="AF20" s="5" t="s">
        <v>129</v>
      </c>
      <c r="AG20" s="32" t="s">
        <v>34</v>
      </c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</row>
    <row r="21" spans="1:91">
      <c r="A21" s="31">
        <v>16</v>
      </c>
      <c r="B21" s="32" t="s">
        <v>34</v>
      </c>
      <c r="C21" s="32" t="s">
        <v>11</v>
      </c>
      <c r="D21" s="32" t="s">
        <v>23</v>
      </c>
      <c r="E21" s="32" t="s">
        <v>211</v>
      </c>
      <c r="F21" s="23" t="str">
        <f t="shared" si="0"/>
        <v>PRG1_PWM0_1_POS</v>
      </c>
      <c r="G21" s="37" t="s">
        <v>399</v>
      </c>
      <c r="H21" s="32" t="s">
        <v>134</v>
      </c>
      <c r="I21" s="32" t="s">
        <v>132</v>
      </c>
      <c r="J21" s="37" t="s">
        <v>5</v>
      </c>
      <c r="K21" s="33"/>
      <c r="L21" s="5" t="str">
        <f t="shared" si="1"/>
        <v>GPMC0_AD5</v>
      </c>
      <c r="M21" s="36" t="str">
        <f t="shared" si="2"/>
        <v>OUT</v>
      </c>
      <c r="N21" s="37"/>
      <c r="O21" s="34"/>
      <c r="P21" s="35" t="str">
        <f t="shared" si="3"/>
        <v>GPMC0_AD5</v>
      </c>
      <c r="Q21" s="36" t="str">
        <f t="shared" si="4"/>
        <v>OUT</v>
      </c>
      <c r="R21" s="37"/>
      <c r="S21" s="33"/>
      <c r="T21" s="32" t="s">
        <v>317</v>
      </c>
      <c r="U21" s="37" t="s">
        <v>6</v>
      </c>
      <c r="V21" s="32" t="s">
        <v>317</v>
      </c>
      <c r="W21" s="37"/>
      <c r="X21" s="32">
        <v>3</v>
      </c>
      <c r="Y21" s="63" t="s">
        <v>455</v>
      </c>
      <c r="Z21" s="37"/>
      <c r="AA21" s="38"/>
      <c r="AB21" s="32" t="s">
        <v>134</v>
      </c>
      <c r="AC21" s="39" t="s">
        <v>242</v>
      </c>
      <c r="AD21" s="32" t="s">
        <v>6</v>
      </c>
      <c r="AE21" s="32" t="s">
        <v>133</v>
      </c>
      <c r="AF21" s="32" t="s">
        <v>132</v>
      </c>
      <c r="AG21" s="32" t="s">
        <v>34</v>
      </c>
    </row>
    <row r="22" spans="1:91" s="40" customFormat="1">
      <c r="A22" s="31">
        <v>17</v>
      </c>
      <c r="B22" s="5" t="s">
        <v>34</v>
      </c>
      <c r="C22" s="5" t="s">
        <v>11</v>
      </c>
      <c r="D22" s="5" t="s">
        <v>24</v>
      </c>
      <c r="E22" s="5" t="s">
        <v>211</v>
      </c>
      <c r="F22" s="23" t="str">
        <f t="shared" si="0"/>
        <v>PRG1_PWM0_2_NEG</v>
      </c>
      <c r="G22" s="35" t="s">
        <v>400</v>
      </c>
      <c r="H22" s="32" t="s">
        <v>137</v>
      </c>
      <c r="I22" s="5" t="s">
        <v>135</v>
      </c>
      <c r="J22" s="35" t="s">
        <v>5</v>
      </c>
      <c r="K22" s="33"/>
      <c r="L22" s="5" t="str">
        <f t="shared" si="1"/>
        <v>GPMC0_AD9</v>
      </c>
      <c r="M22" s="36" t="str">
        <f t="shared" si="2"/>
        <v>OUT</v>
      </c>
      <c r="N22" s="35"/>
      <c r="O22" s="34"/>
      <c r="P22" s="35" t="str">
        <f t="shared" si="3"/>
        <v>GPMC0_AD9</v>
      </c>
      <c r="Q22" s="36" t="str">
        <f t="shared" si="4"/>
        <v>OUT</v>
      </c>
      <c r="R22" s="35"/>
      <c r="S22" s="33"/>
      <c r="T22" s="32" t="s">
        <v>318</v>
      </c>
      <c r="U22" s="37" t="s">
        <v>6</v>
      </c>
      <c r="V22" s="32" t="s">
        <v>318</v>
      </c>
      <c r="W22" s="35"/>
      <c r="X22" s="32">
        <v>3</v>
      </c>
      <c r="Y22" s="63" t="s">
        <v>456</v>
      </c>
      <c r="Z22" s="35"/>
      <c r="AA22" s="38"/>
      <c r="AB22" s="32" t="s">
        <v>137</v>
      </c>
      <c r="AC22" s="39" t="s">
        <v>242</v>
      </c>
      <c r="AD22" s="32" t="s">
        <v>6</v>
      </c>
      <c r="AE22" s="5" t="s">
        <v>136</v>
      </c>
      <c r="AF22" s="5" t="s">
        <v>135</v>
      </c>
      <c r="AG22" s="32" t="s">
        <v>34</v>
      </c>
    </row>
    <row r="23" spans="1:91">
      <c r="A23" s="31">
        <v>18</v>
      </c>
      <c r="B23" s="5" t="s">
        <v>34</v>
      </c>
      <c r="C23" s="5" t="s">
        <v>11</v>
      </c>
      <c r="D23" s="5" t="s">
        <v>25</v>
      </c>
      <c r="E23" s="5" t="s">
        <v>211</v>
      </c>
      <c r="F23" s="23" t="str">
        <f t="shared" si="0"/>
        <v>PRG1_PWM0_2_POS</v>
      </c>
      <c r="G23" s="35" t="s">
        <v>401</v>
      </c>
      <c r="H23" s="32" t="s">
        <v>140</v>
      </c>
      <c r="I23" s="5" t="s">
        <v>138</v>
      </c>
      <c r="J23" s="35" t="s">
        <v>5</v>
      </c>
      <c r="K23" s="33"/>
      <c r="L23" s="5" t="str">
        <f t="shared" si="1"/>
        <v>GPMC0_AD8</v>
      </c>
      <c r="M23" s="36" t="str">
        <f t="shared" si="2"/>
        <v>OUT</v>
      </c>
      <c r="N23" s="35"/>
      <c r="O23" s="34"/>
      <c r="P23" s="35" t="str">
        <f t="shared" si="3"/>
        <v>GPMC0_AD8</v>
      </c>
      <c r="Q23" s="36" t="str">
        <f t="shared" si="4"/>
        <v>OUT</v>
      </c>
      <c r="R23" s="35"/>
      <c r="S23" s="33"/>
      <c r="T23" s="32" t="s">
        <v>319</v>
      </c>
      <c r="U23" s="37" t="s">
        <v>6</v>
      </c>
      <c r="V23" s="32" t="s">
        <v>319</v>
      </c>
      <c r="W23" s="35"/>
      <c r="X23" s="32">
        <v>3</v>
      </c>
      <c r="Y23" s="63" t="s">
        <v>457</v>
      </c>
      <c r="Z23" s="35"/>
      <c r="AA23" s="38"/>
      <c r="AB23" s="32" t="s">
        <v>140</v>
      </c>
      <c r="AC23" s="39" t="s">
        <v>242</v>
      </c>
      <c r="AD23" s="32" t="s">
        <v>6</v>
      </c>
      <c r="AE23" s="5" t="s">
        <v>139</v>
      </c>
      <c r="AF23" s="5" t="s">
        <v>138</v>
      </c>
      <c r="AG23" s="32" t="s">
        <v>34</v>
      </c>
    </row>
    <row r="24" spans="1:91">
      <c r="A24" s="31">
        <v>19</v>
      </c>
      <c r="B24" s="32" t="s">
        <v>238</v>
      </c>
      <c r="C24" s="32" t="s">
        <v>18</v>
      </c>
      <c r="D24" s="32" t="s">
        <v>225</v>
      </c>
      <c r="E24" s="32" t="s">
        <v>212</v>
      </c>
      <c r="F24" s="23" t="str">
        <f t="shared" si="0"/>
        <v>GPIO0_77</v>
      </c>
      <c r="G24" s="37" t="s">
        <v>402</v>
      </c>
      <c r="H24" s="5" t="s">
        <v>291</v>
      </c>
      <c r="I24" s="31" t="s">
        <v>277</v>
      </c>
      <c r="J24" s="37" t="s">
        <v>5</v>
      </c>
      <c r="K24" s="33"/>
      <c r="L24" s="5" t="str">
        <f t="shared" si="1"/>
        <v>GPMC0_CLK</v>
      </c>
      <c r="M24" s="36" t="str">
        <f t="shared" si="2"/>
        <v>OUT</v>
      </c>
      <c r="N24" s="36"/>
      <c r="O24" s="34"/>
      <c r="P24" s="35" t="str">
        <f t="shared" si="3"/>
        <v>GPMC0_CLK</v>
      </c>
      <c r="Q24" s="36" t="str">
        <f t="shared" si="4"/>
        <v>OUT</v>
      </c>
      <c r="R24" s="36"/>
      <c r="S24" s="33"/>
      <c r="T24" s="5" t="s">
        <v>320</v>
      </c>
      <c r="U24" s="37" t="s">
        <v>6</v>
      </c>
      <c r="V24" s="5" t="s">
        <v>320</v>
      </c>
      <c r="W24" s="36"/>
      <c r="X24" s="32">
        <v>7</v>
      </c>
      <c r="Y24" s="63" t="s">
        <v>483</v>
      </c>
      <c r="Z24" s="36"/>
      <c r="AA24" s="38"/>
      <c r="AB24" s="5" t="s">
        <v>291</v>
      </c>
      <c r="AC24" s="39" t="s">
        <v>242</v>
      </c>
      <c r="AD24" s="32" t="s">
        <v>6</v>
      </c>
      <c r="AE24" s="31" t="s">
        <v>276</v>
      </c>
      <c r="AF24" s="31" t="s">
        <v>277</v>
      </c>
      <c r="AG24" s="32" t="s">
        <v>13</v>
      </c>
    </row>
    <row r="25" spans="1:91">
      <c r="A25" s="31">
        <v>20</v>
      </c>
      <c r="B25" s="5" t="s">
        <v>40</v>
      </c>
      <c r="C25" s="5" t="s">
        <v>18</v>
      </c>
      <c r="D25" s="5" t="s">
        <v>41</v>
      </c>
      <c r="E25" s="5" t="s">
        <v>212</v>
      </c>
      <c r="F25" s="23" t="str">
        <f t="shared" si="0"/>
        <v>GPIO1_43</v>
      </c>
      <c r="G25" s="35" t="s">
        <v>403</v>
      </c>
      <c r="H25" s="5" t="s">
        <v>292</v>
      </c>
      <c r="I25" s="5" t="s">
        <v>271</v>
      </c>
      <c r="J25" s="35" t="s">
        <v>5</v>
      </c>
      <c r="K25" s="33"/>
      <c r="L25" s="5" t="str">
        <f t="shared" si="1"/>
        <v>GPMC0_AD11</v>
      </c>
      <c r="M25" s="36" t="str">
        <f t="shared" si="2"/>
        <v>OUT</v>
      </c>
      <c r="N25" s="35"/>
      <c r="O25" s="34"/>
      <c r="P25" s="35" t="str">
        <f t="shared" si="3"/>
        <v>GPMC0_AD11</v>
      </c>
      <c r="Q25" s="36" t="str">
        <f t="shared" si="4"/>
        <v>OUT</v>
      </c>
      <c r="R25" s="35"/>
      <c r="S25" s="33"/>
      <c r="T25" s="5" t="s">
        <v>321</v>
      </c>
      <c r="U25" s="37" t="s">
        <v>6</v>
      </c>
      <c r="V25" s="5" t="s">
        <v>321</v>
      </c>
      <c r="W25" s="35"/>
      <c r="X25" s="32">
        <v>7</v>
      </c>
      <c r="Y25" s="63" t="s">
        <v>484</v>
      </c>
      <c r="Z25" s="35"/>
      <c r="AA25" s="38"/>
      <c r="AB25" s="5" t="s">
        <v>292</v>
      </c>
      <c r="AC25" s="39" t="s">
        <v>242</v>
      </c>
      <c r="AD25" s="32" t="s">
        <v>6</v>
      </c>
      <c r="AE25" s="5" t="s">
        <v>270</v>
      </c>
      <c r="AF25" s="5" t="s">
        <v>271</v>
      </c>
      <c r="AG25" s="32" t="s">
        <v>244</v>
      </c>
    </row>
    <row r="26" spans="1:91" s="41" customFormat="1">
      <c r="A26" s="31">
        <v>21</v>
      </c>
      <c r="B26" s="5" t="s">
        <v>71</v>
      </c>
      <c r="C26" s="5" t="s">
        <v>18</v>
      </c>
      <c r="D26" s="5" t="s">
        <v>42</v>
      </c>
      <c r="E26" s="5" t="s">
        <v>212</v>
      </c>
      <c r="F26" s="23" t="str">
        <f t="shared" si="0"/>
        <v>pr0_pru0_endat1_out_en</v>
      </c>
      <c r="G26" s="35" t="s">
        <v>404</v>
      </c>
      <c r="H26" s="5" t="s">
        <v>98</v>
      </c>
      <c r="I26" s="5" t="s">
        <v>96</v>
      </c>
      <c r="J26" s="35" t="s">
        <v>5</v>
      </c>
      <c r="K26" s="33"/>
      <c r="L26" s="5" t="str">
        <f t="shared" si="1"/>
        <v>PRG0_PRU1_GPO5</v>
      </c>
      <c r="M26" s="36" t="str">
        <f t="shared" si="2"/>
        <v>OUT</v>
      </c>
      <c r="N26" s="35"/>
      <c r="O26" s="34"/>
      <c r="P26" s="35" t="str">
        <f t="shared" si="3"/>
        <v>PRG0_PRU1_GPO5</v>
      </c>
      <c r="Q26" s="36" t="str">
        <f t="shared" si="4"/>
        <v>OUT</v>
      </c>
      <c r="R26" s="35"/>
      <c r="S26" s="33"/>
      <c r="T26" s="5" t="s">
        <v>322</v>
      </c>
      <c r="U26" s="37" t="s">
        <v>6</v>
      </c>
      <c r="V26" s="5" t="s">
        <v>322</v>
      </c>
      <c r="W26" s="35"/>
      <c r="X26" s="32">
        <v>0</v>
      </c>
      <c r="Y26" s="32" t="s">
        <v>476</v>
      </c>
      <c r="Z26" s="35"/>
      <c r="AA26" s="38"/>
      <c r="AB26" s="5" t="s">
        <v>98</v>
      </c>
      <c r="AC26" s="39" t="s">
        <v>242</v>
      </c>
      <c r="AD26" s="32" t="s">
        <v>6</v>
      </c>
      <c r="AE26" s="5" t="s">
        <v>97</v>
      </c>
      <c r="AF26" s="5" t="s">
        <v>96</v>
      </c>
      <c r="AG26" s="32" t="s">
        <v>74</v>
      </c>
    </row>
    <row r="27" spans="1:91">
      <c r="A27" s="31">
        <v>22</v>
      </c>
      <c r="B27" s="5" t="s">
        <v>72</v>
      </c>
      <c r="C27" s="5" t="s">
        <v>18</v>
      </c>
      <c r="D27" s="5" t="s">
        <v>218</v>
      </c>
      <c r="E27" s="5" t="s">
        <v>212</v>
      </c>
      <c r="F27" s="23" t="str">
        <f t="shared" si="0"/>
        <v>pr0_pru0_endat1_out</v>
      </c>
      <c r="G27" s="35" t="s">
        <v>405</v>
      </c>
      <c r="H27" s="5" t="s">
        <v>101</v>
      </c>
      <c r="I27" s="5" t="s">
        <v>99</v>
      </c>
      <c r="J27" s="35" t="s">
        <v>5</v>
      </c>
      <c r="K27" s="33"/>
      <c r="L27" s="5" t="str">
        <f t="shared" si="1"/>
        <v>PRG0_PRU1_GPO4</v>
      </c>
      <c r="M27" s="36" t="str">
        <f t="shared" si="2"/>
        <v>OUT</v>
      </c>
      <c r="N27" s="35"/>
      <c r="O27" s="34"/>
      <c r="P27" s="35" t="str">
        <f t="shared" si="3"/>
        <v>PRG0_PRU1_GPO4</v>
      </c>
      <c r="Q27" s="36" t="str">
        <f t="shared" si="4"/>
        <v>OUT</v>
      </c>
      <c r="R27" s="35"/>
      <c r="S27" s="33"/>
      <c r="T27" s="5" t="s">
        <v>323</v>
      </c>
      <c r="U27" s="37" t="s">
        <v>6</v>
      </c>
      <c r="V27" s="5" t="s">
        <v>323</v>
      </c>
      <c r="W27" s="35"/>
      <c r="X27" s="32">
        <v>0</v>
      </c>
      <c r="Y27" s="32" t="s">
        <v>477</v>
      </c>
      <c r="Z27" s="35"/>
      <c r="AA27" s="38"/>
      <c r="AB27" s="5" t="s">
        <v>101</v>
      </c>
      <c r="AC27" s="39" t="s">
        <v>242</v>
      </c>
      <c r="AD27" s="32" t="s">
        <v>6</v>
      </c>
      <c r="AE27" s="5" t="s">
        <v>100</v>
      </c>
      <c r="AF27" s="5" t="s">
        <v>99</v>
      </c>
      <c r="AG27" s="32" t="s">
        <v>74</v>
      </c>
    </row>
    <row r="28" spans="1:91">
      <c r="A28" s="31">
        <v>23</v>
      </c>
      <c r="B28" s="5" t="s">
        <v>73</v>
      </c>
      <c r="C28" s="5" t="s">
        <v>18</v>
      </c>
      <c r="D28" s="5" t="s">
        <v>43</v>
      </c>
      <c r="E28" s="5" t="s">
        <v>212</v>
      </c>
      <c r="F28" s="23" t="str">
        <f t="shared" si="0"/>
        <v>pr0_pru0_endat1_clk</v>
      </c>
      <c r="G28" s="35" t="s">
        <v>406</v>
      </c>
      <c r="H28" s="5" t="s">
        <v>104</v>
      </c>
      <c r="I28" s="5" t="s">
        <v>102</v>
      </c>
      <c r="J28" s="35" t="s">
        <v>5</v>
      </c>
      <c r="K28" s="33"/>
      <c r="L28" s="5" t="str">
        <f t="shared" si="1"/>
        <v>PRG0_PRU1_GPO3</v>
      </c>
      <c r="M28" s="36" t="str">
        <f t="shared" si="2"/>
        <v>OUT</v>
      </c>
      <c r="N28" s="35"/>
      <c r="O28" s="34"/>
      <c r="P28" s="35" t="str">
        <f t="shared" si="3"/>
        <v>PRG0_PRU1_GPO3</v>
      </c>
      <c r="Q28" s="36" t="str">
        <f t="shared" si="4"/>
        <v>OUT</v>
      </c>
      <c r="R28" s="35"/>
      <c r="S28" s="33"/>
      <c r="T28" s="5" t="s">
        <v>324</v>
      </c>
      <c r="U28" s="37" t="s">
        <v>6</v>
      </c>
      <c r="V28" s="5" t="s">
        <v>324</v>
      </c>
      <c r="W28" s="35"/>
      <c r="X28" s="32">
        <v>0</v>
      </c>
      <c r="Y28" s="32" t="s">
        <v>478</v>
      </c>
      <c r="Z28" s="35"/>
      <c r="AA28" s="38"/>
      <c r="AB28" s="5" t="s">
        <v>104</v>
      </c>
      <c r="AC28" s="39" t="s">
        <v>242</v>
      </c>
      <c r="AD28" s="32" t="s">
        <v>6</v>
      </c>
      <c r="AE28" s="5" t="s">
        <v>103</v>
      </c>
      <c r="AF28" s="5" t="s">
        <v>102</v>
      </c>
      <c r="AG28" s="32" t="s">
        <v>74</v>
      </c>
    </row>
    <row r="29" spans="1:91" s="40" customFormat="1">
      <c r="A29" s="31">
        <v>24</v>
      </c>
      <c r="B29" s="5" t="s">
        <v>34</v>
      </c>
      <c r="C29" s="5" t="s">
        <v>18</v>
      </c>
      <c r="D29" s="5" t="s">
        <v>44</v>
      </c>
      <c r="E29" s="5" t="s">
        <v>212</v>
      </c>
      <c r="F29" s="23" t="str">
        <f t="shared" si="0"/>
        <v>PRG1_PWM2_0_NEG</v>
      </c>
      <c r="G29" s="35" t="s">
        <v>407</v>
      </c>
      <c r="H29" s="32" t="s">
        <v>143</v>
      </c>
      <c r="I29" s="5" t="s">
        <v>141</v>
      </c>
      <c r="J29" s="35" t="s">
        <v>5</v>
      </c>
      <c r="K29" s="33"/>
      <c r="L29" s="5" t="str">
        <f t="shared" si="1"/>
        <v>GPMC0_AD14</v>
      </c>
      <c r="M29" s="36" t="str">
        <f t="shared" si="2"/>
        <v>OUT</v>
      </c>
      <c r="N29" s="35"/>
      <c r="O29" s="34"/>
      <c r="P29" s="35" t="str">
        <f t="shared" si="3"/>
        <v>GPMC0_AD14</v>
      </c>
      <c r="Q29" s="36" t="str">
        <f t="shared" si="4"/>
        <v>OUT</v>
      </c>
      <c r="R29" s="35"/>
      <c r="S29" s="33"/>
      <c r="T29" s="32" t="s">
        <v>325</v>
      </c>
      <c r="U29" s="37" t="s">
        <v>6</v>
      </c>
      <c r="V29" s="32" t="s">
        <v>325</v>
      </c>
      <c r="W29" s="35"/>
      <c r="X29" s="32">
        <v>3</v>
      </c>
      <c r="Y29" s="63" t="s">
        <v>459</v>
      </c>
      <c r="Z29" s="35"/>
      <c r="AA29" s="38"/>
      <c r="AB29" s="32" t="s">
        <v>143</v>
      </c>
      <c r="AC29" s="39" t="s">
        <v>242</v>
      </c>
      <c r="AD29" s="32" t="s">
        <v>6</v>
      </c>
      <c r="AE29" s="5" t="s">
        <v>142</v>
      </c>
      <c r="AF29" s="5" t="s">
        <v>141</v>
      </c>
      <c r="AG29" s="32" t="s">
        <v>34</v>
      </c>
    </row>
    <row r="30" spans="1:91">
      <c r="A30" s="31">
        <v>25</v>
      </c>
      <c r="B30" s="5" t="s">
        <v>34</v>
      </c>
      <c r="C30" s="5" t="s">
        <v>18</v>
      </c>
      <c r="D30" s="5" t="s">
        <v>45</v>
      </c>
      <c r="E30" s="5" t="s">
        <v>212</v>
      </c>
      <c r="F30" s="23" t="str">
        <f t="shared" si="0"/>
        <v>PRG1_PWM2_0_POS</v>
      </c>
      <c r="G30" s="35" t="s">
        <v>408</v>
      </c>
      <c r="H30" s="32" t="s">
        <v>146</v>
      </c>
      <c r="I30" s="5" t="s">
        <v>144</v>
      </c>
      <c r="J30" s="35" t="s">
        <v>5</v>
      </c>
      <c r="K30" s="33"/>
      <c r="L30" s="5" t="str">
        <f t="shared" si="1"/>
        <v>GPMC0_AD13</v>
      </c>
      <c r="M30" s="36" t="str">
        <f t="shared" si="2"/>
        <v>OUT</v>
      </c>
      <c r="N30" s="35"/>
      <c r="O30" s="34"/>
      <c r="P30" s="35" t="str">
        <f t="shared" si="3"/>
        <v>GPMC0_AD13</v>
      </c>
      <c r="Q30" s="36" t="str">
        <f t="shared" si="4"/>
        <v>OUT</v>
      </c>
      <c r="R30" s="35"/>
      <c r="S30" s="33"/>
      <c r="T30" s="32" t="s">
        <v>326</v>
      </c>
      <c r="U30" s="37" t="s">
        <v>6</v>
      </c>
      <c r="V30" s="32" t="s">
        <v>326</v>
      </c>
      <c r="W30" s="35"/>
      <c r="X30" s="32">
        <v>3</v>
      </c>
      <c r="Y30" s="63" t="s">
        <v>460</v>
      </c>
      <c r="Z30" s="35"/>
      <c r="AA30" s="38"/>
      <c r="AB30" s="32" t="s">
        <v>146</v>
      </c>
      <c r="AC30" s="39" t="s">
        <v>242</v>
      </c>
      <c r="AD30" s="32" t="s">
        <v>6</v>
      </c>
      <c r="AE30" s="5" t="s">
        <v>145</v>
      </c>
      <c r="AF30" s="5" t="s">
        <v>144</v>
      </c>
      <c r="AG30" s="32" t="s">
        <v>34</v>
      </c>
    </row>
    <row r="31" spans="1:91" s="41" customFormat="1">
      <c r="A31" s="31">
        <v>26</v>
      </c>
      <c r="B31" s="5" t="s">
        <v>34</v>
      </c>
      <c r="C31" s="5" t="s">
        <v>18</v>
      </c>
      <c r="D31" s="5" t="s">
        <v>46</v>
      </c>
      <c r="E31" s="5" t="s">
        <v>212</v>
      </c>
      <c r="F31" s="23" t="str">
        <f t="shared" si="0"/>
        <v>PRG1_PWM2_1_NEG</v>
      </c>
      <c r="G31" s="35" t="s">
        <v>409</v>
      </c>
      <c r="H31" s="32" t="s">
        <v>149</v>
      </c>
      <c r="I31" s="5" t="s">
        <v>147</v>
      </c>
      <c r="J31" s="35" t="s">
        <v>5</v>
      </c>
      <c r="K31" s="33"/>
      <c r="L31" s="5" t="str">
        <f t="shared" si="1"/>
        <v>GPMC0_WEn</v>
      </c>
      <c r="M31" s="36" t="str">
        <f t="shared" si="2"/>
        <v>OUT</v>
      </c>
      <c r="N31" s="35"/>
      <c r="O31" s="34"/>
      <c r="P31" s="35" t="str">
        <f t="shared" si="3"/>
        <v>GPMC0_WEn</v>
      </c>
      <c r="Q31" s="36" t="str">
        <f t="shared" si="4"/>
        <v>OUT</v>
      </c>
      <c r="R31" s="35"/>
      <c r="S31" s="33"/>
      <c r="T31" s="32" t="s">
        <v>327</v>
      </c>
      <c r="U31" s="37" t="s">
        <v>6</v>
      </c>
      <c r="V31" s="32" t="s">
        <v>327</v>
      </c>
      <c r="W31" s="35"/>
      <c r="X31" s="32">
        <v>3</v>
      </c>
      <c r="Y31" s="63" t="s">
        <v>461</v>
      </c>
      <c r="Z31" s="35"/>
      <c r="AA31" s="38"/>
      <c r="AB31" s="32" t="s">
        <v>149</v>
      </c>
      <c r="AC31" s="39" t="s">
        <v>242</v>
      </c>
      <c r="AD31" s="32" t="s">
        <v>6</v>
      </c>
      <c r="AE31" s="5" t="s">
        <v>148</v>
      </c>
      <c r="AF31" s="5" t="s">
        <v>147</v>
      </c>
      <c r="AG31" s="32" t="s">
        <v>34</v>
      </c>
    </row>
    <row r="32" spans="1:91" s="41" customFormat="1">
      <c r="A32" s="31">
        <v>27</v>
      </c>
      <c r="B32" s="5" t="s">
        <v>34</v>
      </c>
      <c r="C32" s="5" t="s">
        <v>18</v>
      </c>
      <c r="D32" s="5" t="s">
        <v>47</v>
      </c>
      <c r="E32" s="5" t="s">
        <v>212</v>
      </c>
      <c r="F32" s="23" t="str">
        <f t="shared" si="0"/>
        <v>PRG1_PWM2_1_POS</v>
      </c>
      <c r="G32" s="35" t="s">
        <v>410</v>
      </c>
      <c r="H32" s="32" t="s">
        <v>152</v>
      </c>
      <c r="I32" s="5" t="s">
        <v>150</v>
      </c>
      <c r="J32" s="35" t="s">
        <v>5</v>
      </c>
      <c r="K32" s="33"/>
      <c r="L32" s="5" t="str">
        <f t="shared" si="1"/>
        <v>GPMC0_OEn_REn</v>
      </c>
      <c r="M32" s="36" t="str">
        <f t="shared" si="2"/>
        <v>OUT</v>
      </c>
      <c r="N32" s="35"/>
      <c r="O32" s="34"/>
      <c r="P32" s="35" t="str">
        <f t="shared" si="3"/>
        <v>GPMC0_OEn_REn</v>
      </c>
      <c r="Q32" s="36" t="str">
        <f t="shared" si="4"/>
        <v>OUT</v>
      </c>
      <c r="R32" s="35"/>
      <c r="S32" s="33"/>
      <c r="T32" s="32" t="s">
        <v>328</v>
      </c>
      <c r="U32" s="37" t="s">
        <v>6</v>
      </c>
      <c r="V32" s="32" t="s">
        <v>328</v>
      </c>
      <c r="W32" s="35"/>
      <c r="X32" s="32">
        <v>3</v>
      </c>
      <c r="Y32" s="63" t="s">
        <v>462</v>
      </c>
      <c r="Z32" s="35"/>
      <c r="AA32" s="38"/>
      <c r="AB32" s="32" t="s">
        <v>152</v>
      </c>
      <c r="AC32" s="39" t="s">
        <v>242</v>
      </c>
      <c r="AD32" s="32" t="s">
        <v>6</v>
      </c>
      <c r="AE32" s="5" t="s">
        <v>151</v>
      </c>
      <c r="AF32" s="5" t="s">
        <v>150</v>
      </c>
      <c r="AG32" s="32" t="s">
        <v>34</v>
      </c>
    </row>
    <row r="33" spans="1:34" s="41" customFormat="1">
      <c r="A33" s="31">
        <v>28</v>
      </c>
      <c r="B33" s="5" t="s">
        <v>34</v>
      </c>
      <c r="C33" s="5" t="s">
        <v>18</v>
      </c>
      <c r="D33" s="5" t="s">
        <v>48</v>
      </c>
      <c r="E33" s="5" t="s">
        <v>212</v>
      </c>
      <c r="F33" s="23" t="str">
        <f t="shared" si="0"/>
        <v>PRG1_PWM2_2_NEG</v>
      </c>
      <c r="G33" s="35" t="s">
        <v>411</v>
      </c>
      <c r="H33" s="32" t="s">
        <v>155</v>
      </c>
      <c r="I33" s="5" t="s">
        <v>153</v>
      </c>
      <c r="J33" s="35" t="s">
        <v>5</v>
      </c>
      <c r="K33" s="33"/>
      <c r="L33" s="5" t="str">
        <f t="shared" si="1"/>
        <v>GPMC0_WAIT0</v>
      </c>
      <c r="M33" s="36" t="str">
        <f t="shared" si="2"/>
        <v>OUT</v>
      </c>
      <c r="N33" s="35"/>
      <c r="O33" s="34"/>
      <c r="P33" s="35" t="str">
        <f t="shared" si="3"/>
        <v>GPMC0_WAIT0</v>
      </c>
      <c r="Q33" s="36" t="str">
        <f t="shared" si="4"/>
        <v>OUT</v>
      </c>
      <c r="R33" s="35"/>
      <c r="S33" s="33"/>
      <c r="T33" s="32" t="s">
        <v>329</v>
      </c>
      <c r="U33" s="37" t="s">
        <v>6</v>
      </c>
      <c r="V33" s="32" t="s">
        <v>329</v>
      </c>
      <c r="W33" s="35"/>
      <c r="X33" s="32">
        <v>3</v>
      </c>
      <c r="Y33" s="63" t="s">
        <v>463</v>
      </c>
      <c r="Z33" s="35"/>
      <c r="AA33" s="38"/>
      <c r="AB33" s="32" t="s">
        <v>155</v>
      </c>
      <c r="AC33" s="39" t="s">
        <v>242</v>
      </c>
      <c r="AD33" s="32" t="s">
        <v>6</v>
      </c>
      <c r="AE33" s="5" t="s">
        <v>154</v>
      </c>
      <c r="AF33" s="5" t="s">
        <v>153</v>
      </c>
      <c r="AG33" s="32" t="s">
        <v>34</v>
      </c>
      <c r="AH33" s="46"/>
    </row>
    <row r="34" spans="1:34" s="41" customFormat="1">
      <c r="A34" s="31">
        <v>29</v>
      </c>
      <c r="B34" s="5" t="s">
        <v>34</v>
      </c>
      <c r="C34" s="5" t="s">
        <v>18</v>
      </c>
      <c r="D34" s="5" t="s">
        <v>49</v>
      </c>
      <c r="E34" s="5" t="s">
        <v>212</v>
      </c>
      <c r="F34" s="23" t="str">
        <f t="shared" si="0"/>
        <v>PRG1_PWM2_2_POS</v>
      </c>
      <c r="G34" s="35" t="s">
        <v>412</v>
      </c>
      <c r="H34" s="32" t="s">
        <v>158</v>
      </c>
      <c r="I34" s="5" t="s">
        <v>156</v>
      </c>
      <c r="J34" s="35" t="s">
        <v>5</v>
      </c>
      <c r="K34" s="33"/>
      <c r="L34" s="5" t="str">
        <f t="shared" si="1"/>
        <v>GPMC0_BE1n</v>
      </c>
      <c r="M34" s="36" t="str">
        <f t="shared" si="2"/>
        <v>OUT</v>
      </c>
      <c r="N34" s="35"/>
      <c r="O34" s="34"/>
      <c r="P34" s="35" t="str">
        <f t="shared" si="3"/>
        <v>GPMC0_BE1n</v>
      </c>
      <c r="Q34" s="36" t="str">
        <f t="shared" si="4"/>
        <v>OUT</v>
      </c>
      <c r="R34" s="35"/>
      <c r="S34" s="33"/>
      <c r="T34" s="32" t="s">
        <v>330</v>
      </c>
      <c r="U34" s="37" t="s">
        <v>6</v>
      </c>
      <c r="V34" s="32" t="s">
        <v>330</v>
      </c>
      <c r="W34" s="35"/>
      <c r="X34" s="32">
        <v>3</v>
      </c>
      <c r="Y34" s="63" t="s">
        <v>464</v>
      </c>
      <c r="Z34" s="35"/>
      <c r="AA34" s="38"/>
      <c r="AB34" s="32" t="s">
        <v>158</v>
      </c>
      <c r="AC34" s="39" t="s">
        <v>242</v>
      </c>
      <c r="AD34" s="32" t="s">
        <v>6</v>
      </c>
      <c r="AE34" s="5" t="s">
        <v>157</v>
      </c>
      <c r="AF34" s="5" t="s">
        <v>156</v>
      </c>
      <c r="AG34" s="32" t="s">
        <v>34</v>
      </c>
      <c r="AH34" s="46"/>
    </row>
    <row r="35" spans="1:34" s="41" customFormat="1">
      <c r="A35" s="31">
        <v>30</v>
      </c>
      <c r="B35" s="32" t="s">
        <v>239</v>
      </c>
      <c r="C35" s="32" t="s">
        <v>201</v>
      </c>
      <c r="D35" s="32" t="s">
        <v>226</v>
      </c>
      <c r="E35" s="32" t="s">
        <v>213</v>
      </c>
      <c r="F35" s="23" t="str">
        <f t="shared" si="0"/>
        <v>GPIO0_79</v>
      </c>
      <c r="G35" s="37" t="s">
        <v>413</v>
      </c>
      <c r="H35" s="5" t="s">
        <v>293</v>
      </c>
      <c r="I35" s="32" t="s">
        <v>279</v>
      </c>
      <c r="J35" s="37" t="s">
        <v>5</v>
      </c>
      <c r="K35" s="33"/>
      <c r="L35" s="5" t="str">
        <f t="shared" si="1"/>
        <v>GPMC0_CSn0</v>
      </c>
      <c r="M35" s="36" t="str">
        <f t="shared" si="2"/>
        <v>OUT</v>
      </c>
      <c r="N35" s="37"/>
      <c r="O35" s="34"/>
      <c r="P35" s="35" t="str">
        <f t="shared" si="3"/>
        <v>GPMC0_CSn0</v>
      </c>
      <c r="Q35" s="36" t="str">
        <f t="shared" si="4"/>
        <v>OUT</v>
      </c>
      <c r="R35" s="37"/>
      <c r="S35" s="33"/>
      <c r="T35" s="5" t="s">
        <v>331</v>
      </c>
      <c r="U35" s="37" t="s">
        <v>6</v>
      </c>
      <c r="V35" s="5" t="s">
        <v>331</v>
      </c>
      <c r="W35" s="37"/>
      <c r="X35" s="32">
        <v>7</v>
      </c>
      <c r="Y35" s="63" t="s">
        <v>485</v>
      </c>
      <c r="Z35" s="37"/>
      <c r="AA35" s="38"/>
      <c r="AB35" s="5" t="s">
        <v>293</v>
      </c>
      <c r="AC35" s="39" t="s">
        <v>242</v>
      </c>
      <c r="AD35" s="32" t="s">
        <v>6</v>
      </c>
      <c r="AE35" s="32" t="s">
        <v>278</v>
      </c>
      <c r="AF35" s="32" t="s">
        <v>279</v>
      </c>
      <c r="AG35" s="32" t="s">
        <v>13</v>
      </c>
      <c r="AH35" s="46"/>
    </row>
    <row r="36" spans="1:34" s="41" customFormat="1">
      <c r="A36" s="31">
        <v>31</v>
      </c>
      <c r="B36" s="5" t="s">
        <v>67</v>
      </c>
      <c r="C36" s="5" t="s">
        <v>201</v>
      </c>
      <c r="D36" s="5" t="s">
        <v>55</v>
      </c>
      <c r="E36" s="5" t="s">
        <v>213</v>
      </c>
      <c r="F36" s="23" t="str">
        <f t="shared" si="0"/>
        <v>GPIO1_44</v>
      </c>
      <c r="G36" s="35" t="s">
        <v>414</v>
      </c>
      <c r="H36" s="5" t="s">
        <v>294</v>
      </c>
      <c r="I36" s="5" t="s">
        <v>273</v>
      </c>
      <c r="J36" s="35" t="s">
        <v>5</v>
      </c>
      <c r="K36" s="33"/>
      <c r="L36" s="5" t="str">
        <f t="shared" si="1"/>
        <v>GPMC0_AD12</v>
      </c>
      <c r="M36" s="36" t="str">
        <f t="shared" si="2"/>
        <v>OUT</v>
      </c>
      <c r="N36" s="35"/>
      <c r="O36" s="34"/>
      <c r="P36" s="35" t="str">
        <f t="shared" si="3"/>
        <v>GPMC0_AD12</v>
      </c>
      <c r="Q36" s="36" t="str">
        <f t="shared" si="4"/>
        <v>OUT</v>
      </c>
      <c r="R36" s="35"/>
      <c r="S36" s="33"/>
      <c r="T36" s="5" t="s">
        <v>332</v>
      </c>
      <c r="U36" s="37" t="s">
        <v>6</v>
      </c>
      <c r="V36" s="5" t="s">
        <v>332</v>
      </c>
      <c r="W36" s="35"/>
      <c r="X36" s="32">
        <v>7</v>
      </c>
      <c r="Y36" s="63" t="s">
        <v>486</v>
      </c>
      <c r="Z36" s="35"/>
      <c r="AA36" s="38"/>
      <c r="AB36" s="5" t="s">
        <v>294</v>
      </c>
      <c r="AC36" s="39" t="s">
        <v>242</v>
      </c>
      <c r="AD36" s="32" t="s">
        <v>6</v>
      </c>
      <c r="AE36" s="5" t="s">
        <v>272</v>
      </c>
      <c r="AF36" s="5" t="s">
        <v>273</v>
      </c>
      <c r="AG36" s="32" t="s">
        <v>244</v>
      </c>
      <c r="AH36" s="46"/>
    </row>
    <row r="37" spans="1:34" s="41" customFormat="1">
      <c r="A37" s="31">
        <v>32</v>
      </c>
      <c r="B37" s="5" t="s">
        <v>71</v>
      </c>
      <c r="C37" s="5" t="s">
        <v>201</v>
      </c>
      <c r="D37" s="5" t="s">
        <v>56</v>
      </c>
      <c r="E37" s="5" t="s">
        <v>213</v>
      </c>
      <c r="F37" s="23" t="str">
        <f t="shared" si="0"/>
        <v>pr0_pru0_endat2_out_en</v>
      </c>
      <c r="G37" s="35" t="s">
        <v>415</v>
      </c>
      <c r="H37" s="5" t="s">
        <v>107</v>
      </c>
      <c r="I37" s="5" t="s">
        <v>105</v>
      </c>
      <c r="J37" s="35" t="s">
        <v>5</v>
      </c>
      <c r="K37" s="33"/>
      <c r="L37" s="5" t="str">
        <f t="shared" si="1"/>
        <v>PRG0_PRU1_GPO8</v>
      </c>
      <c r="M37" s="36" t="str">
        <f t="shared" si="2"/>
        <v>OUT</v>
      </c>
      <c r="N37" s="35"/>
      <c r="O37" s="34"/>
      <c r="P37" s="35" t="str">
        <f t="shared" si="3"/>
        <v>PRG0_PRU1_GPO8</v>
      </c>
      <c r="Q37" s="36" t="str">
        <f t="shared" si="4"/>
        <v>OUT</v>
      </c>
      <c r="R37" s="35"/>
      <c r="S37" s="33"/>
      <c r="T37" s="5" t="s">
        <v>333</v>
      </c>
      <c r="U37" s="37" t="s">
        <v>6</v>
      </c>
      <c r="V37" s="5" t="s">
        <v>333</v>
      </c>
      <c r="W37" s="35"/>
      <c r="X37" s="32">
        <v>0</v>
      </c>
      <c r="Y37" s="32" t="s">
        <v>479</v>
      </c>
      <c r="Z37" s="35"/>
      <c r="AA37" s="38"/>
      <c r="AB37" s="5" t="s">
        <v>107</v>
      </c>
      <c r="AC37" s="39" t="s">
        <v>242</v>
      </c>
      <c r="AD37" s="32" t="s">
        <v>6</v>
      </c>
      <c r="AE37" s="5" t="s">
        <v>106</v>
      </c>
      <c r="AF37" s="5" t="s">
        <v>105</v>
      </c>
      <c r="AG37" s="32" t="s">
        <v>74</v>
      </c>
      <c r="AH37" s="46"/>
    </row>
    <row r="38" spans="1:34" ht="22.5">
      <c r="A38" s="31">
        <v>33</v>
      </c>
      <c r="B38" s="5" t="s">
        <v>72</v>
      </c>
      <c r="C38" s="5" t="s">
        <v>201</v>
      </c>
      <c r="D38" s="5" t="s">
        <v>219</v>
      </c>
      <c r="E38" s="5" t="s">
        <v>213</v>
      </c>
      <c r="F38" s="23" t="str">
        <f t="shared" si="0"/>
        <v>pr0_pru0_endat2_out</v>
      </c>
      <c r="G38" s="35" t="s">
        <v>416</v>
      </c>
      <c r="H38" s="5" t="s">
        <v>110</v>
      </c>
      <c r="I38" s="5" t="s">
        <v>108</v>
      </c>
      <c r="J38" s="35" t="s">
        <v>5</v>
      </c>
      <c r="K38" s="33"/>
      <c r="L38" s="5" t="str">
        <f t="shared" si="1"/>
        <v>PRG0_PRU1_GPO12</v>
      </c>
      <c r="M38" s="36" t="str">
        <f t="shared" si="2"/>
        <v>OUT</v>
      </c>
      <c r="N38" s="35"/>
      <c r="O38" s="34"/>
      <c r="P38" s="35" t="str">
        <f t="shared" si="3"/>
        <v>PRG0_PRU1_GPO12</v>
      </c>
      <c r="Q38" s="36" t="str">
        <f t="shared" si="4"/>
        <v>OUT</v>
      </c>
      <c r="R38" s="35"/>
      <c r="S38" s="33"/>
      <c r="T38" s="5" t="s">
        <v>334</v>
      </c>
      <c r="U38" s="37" t="s">
        <v>6</v>
      </c>
      <c r="V38" s="5" t="s">
        <v>334</v>
      </c>
      <c r="W38" s="35"/>
      <c r="X38" s="32">
        <v>0</v>
      </c>
      <c r="Y38" s="32" t="s">
        <v>480</v>
      </c>
      <c r="Z38" s="35"/>
      <c r="AA38" s="38"/>
      <c r="AB38" s="5" t="s">
        <v>110</v>
      </c>
      <c r="AC38" s="39" t="s">
        <v>242</v>
      </c>
      <c r="AD38" s="32" t="s">
        <v>6</v>
      </c>
      <c r="AE38" s="5" t="s">
        <v>109</v>
      </c>
      <c r="AF38" s="5" t="s">
        <v>108</v>
      </c>
      <c r="AG38" s="32" t="s">
        <v>74</v>
      </c>
    </row>
    <row r="39" spans="1:34">
      <c r="A39" s="31">
        <v>34</v>
      </c>
      <c r="B39" s="5" t="s">
        <v>73</v>
      </c>
      <c r="C39" s="5" t="s">
        <v>201</v>
      </c>
      <c r="D39" s="5" t="s">
        <v>57</v>
      </c>
      <c r="E39" s="5" t="s">
        <v>213</v>
      </c>
      <c r="F39" s="23" t="str">
        <f t="shared" si="0"/>
        <v>pr0_pru0_endat2_clk</v>
      </c>
      <c r="G39" s="35" t="s">
        <v>417</v>
      </c>
      <c r="H39" s="5" t="s">
        <v>113</v>
      </c>
      <c r="I39" s="5" t="s">
        <v>111</v>
      </c>
      <c r="J39" s="35" t="s">
        <v>5</v>
      </c>
      <c r="K39" s="33"/>
      <c r="L39" s="5" t="str">
        <f t="shared" si="1"/>
        <v>PRG0_PRU1_GPO6</v>
      </c>
      <c r="M39" s="36" t="str">
        <f t="shared" si="2"/>
        <v>OUT</v>
      </c>
      <c r="N39" s="35"/>
      <c r="O39" s="34"/>
      <c r="P39" s="35" t="str">
        <f t="shared" si="3"/>
        <v>PRG0_PRU1_GPO6</v>
      </c>
      <c r="Q39" s="36" t="str">
        <f t="shared" si="4"/>
        <v>OUT</v>
      </c>
      <c r="R39" s="35"/>
      <c r="S39" s="33"/>
      <c r="T39" s="5" t="s">
        <v>335</v>
      </c>
      <c r="U39" s="37" t="s">
        <v>6</v>
      </c>
      <c r="V39" s="5" t="s">
        <v>335</v>
      </c>
      <c r="W39" s="35"/>
      <c r="X39" s="32">
        <v>0</v>
      </c>
      <c r="Y39" s="32" t="s">
        <v>481</v>
      </c>
      <c r="Z39" s="35"/>
      <c r="AA39" s="38"/>
      <c r="AB39" s="5" t="s">
        <v>113</v>
      </c>
      <c r="AC39" s="39" t="s">
        <v>242</v>
      </c>
      <c r="AD39" s="32" t="s">
        <v>6</v>
      </c>
      <c r="AE39" s="5" t="s">
        <v>112</v>
      </c>
      <c r="AF39" s="5" t="s">
        <v>111</v>
      </c>
      <c r="AG39" s="32" t="s">
        <v>74</v>
      </c>
    </row>
    <row r="40" spans="1:34">
      <c r="A40" s="31">
        <v>35</v>
      </c>
      <c r="B40" s="5" t="s">
        <v>34</v>
      </c>
      <c r="C40" s="5" t="s">
        <v>201</v>
      </c>
      <c r="D40" s="5" t="s">
        <v>58</v>
      </c>
      <c r="E40" s="5" t="s">
        <v>213</v>
      </c>
      <c r="F40" s="23" t="str">
        <f t="shared" si="0"/>
        <v>PRG1_PWM3_0_NEG</v>
      </c>
      <c r="G40" s="35" t="s">
        <v>418</v>
      </c>
      <c r="H40" s="32" t="s">
        <v>161</v>
      </c>
      <c r="I40" s="5" t="s">
        <v>159</v>
      </c>
      <c r="J40" s="35" t="s">
        <v>5</v>
      </c>
      <c r="K40" s="33"/>
      <c r="L40" s="5" t="str">
        <f t="shared" si="1"/>
        <v>GPMC0_DIR</v>
      </c>
      <c r="M40" s="36" t="str">
        <f t="shared" si="2"/>
        <v>OUT</v>
      </c>
      <c r="N40" s="35"/>
      <c r="O40" s="34"/>
      <c r="P40" s="35" t="str">
        <f t="shared" si="3"/>
        <v>GPMC0_DIR</v>
      </c>
      <c r="Q40" s="36" t="str">
        <f t="shared" si="4"/>
        <v>OUT</v>
      </c>
      <c r="R40" s="35"/>
      <c r="S40" s="33"/>
      <c r="T40" s="32" t="s">
        <v>336</v>
      </c>
      <c r="U40" s="37" t="s">
        <v>6</v>
      </c>
      <c r="V40" s="32" t="s">
        <v>336</v>
      </c>
      <c r="W40" s="35"/>
      <c r="X40" s="32">
        <v>8</v>
      </c>
      <c r="Y40" s="60" t="s">
        <v>451</v>
      </c>
      <c r="Z40" s="35"/>
      <c r="AA40" s="38"/>
      <c r="AB40" s="32" t="s">
        <v>161</v>
      </c>
      <c r="AC40" s="39" t="s">
        <v>242</v>
      </c>
      <c r="AD40" s="32" t="s">
        <v>6</v>
      </c>
      <c r="AE40" s="5" t="s">
        <v>160</v>
      </c>
      <c r="AF40" s="5" t="s">
        <v>159</v>
      </c>
      <c r="AG40" s="32" t="s">
        <v>34</v>
      </c>
    </row>
    <row r="41" spans="1:34">
      <c r="A41" s="31">
        <v>36</v>
      </c>
      <c r="B41" s="5" t="s">
        <v>34</v>
      </c>
      <c r="C41" s="5" t="s">
        <v>201</v>
      </c>
      <c r="D41" s="5" t="s">
        <v>59</v>
      </c>
      <c r="E41" s="5" t="s">
        <v>213</v>
      </c>
      <c r="F41" s="23" t="str">
        <f t="shared" si="0"/>
        <v>PRG1_PWM3_0_POS</v>
      </c>
      <c r="G41" s="35" t="s">
        <v>419</v>
      </c>
      <c r="H41" s="32" t="s">
        <v>164</v>
      </c>
      <c r="I41" s="5" t="s">
        <v>162</v>
      </c>
      <c r="J41" s="35" t="s">
        <v>5</v>
      </c>
      <c r="K41" s="33"/>
      <c r="L41" s="5" t="str">
        <f t="shared" si="1"/>
        <v>GPMC0_WPn</v>
      </c>
      <c r="M41" s="36" t="str">
        <f t="shared" si="2"/>
        <v>OUT</v>
      </c>
      <c r="N41" s="35"/>
      <c r="O41" s="34"/>
      <c r="P41" s="35" t="str">
        <f t="shared" si="3"/>
        <v>GPMC0_WPn</v>
      </c>
      <c r="Q41" s="36" t="str">
        <f t="shared" si="4"/>
        <v>OUT</v>
      </c>
      <c r="R41" s="35"/>
      <c r="S41" s="33"/>
      <c r="T41" s="32" t="s">
        <v>337</v>
      </c>
      <c r="U41" s="37" t="s">
        <v>6</v>
      </c>
      <c r="V41" s="32" t="s">
        <v>337</v>
      </c>
      <c r="W41" s="35"/>
      <c r="X41" s="32">
        <v>8</v>
      </c>
      <c r="Y41" s="44" t="s">
        <v>487</v>
      </c>
      <c r="Z41" s="35"/>
      <c r="AA41" s="38"/>
      <c r="AB41" s="32" t="s">
        <v>164</v>
      </c>
      <c r="AC41" s="39" t="s">
        <v>242</v>
      </c>
      <c r="AD41" s="32" t="s">
        <v>6</v>
      </c>
      <c r="AE41" s="5" t="s">
        <v>163</v>
      </c>
      <c r="AF41" s="5" t="s">
        <v>162</v>
      </c>
      <c r="AG41" s="32" t="s">
        <v>34</v>
      </c>
    </row>
    <row r="42" spans="1:34" s="40" customFormat="1">
      <c r="A42" s="31">
        <v>37</v>
      </c>
      <c r="B42" s="5" t="s">
        <v>34</v>
      </c>
      <c r="C42" s="5" t="s">
        <v>201</v>
      </c>
      <c r="D42" s="5" t="s">
        <v>60</v>
      </c>
      <c r="E42" s="5" t="s">
        <v>213</v>
      </c>
      <c r="F42" s="23" t="str">
        <f t="shared" si="0"/>
        <v>PRG1_PWM3_1_NEG</v>
      </c>
      <c r="G42" s="35" t="s">
        <v>420</v>
      </c>
      <c r="H42" s="32" t="s">
        <v>167</v>
      </c>
      <c r="I42" s="5" t="s">
        <v>165</v>
      </c>
      <c r="J42" s="35" t="s">
        <v>5</v>
      </c>
      <c r="K42" s="33"/>
      <c r="L42" s="5" t="str">
        <f t="shared" si="1"/>
        <v>GPMC0_WAIT1</v>
      </c>
      <c r="M42" s="36" t="str">
        <f t="shared" si="2"/>
        <v>OUT</v>
      </c>
      <c r="N42" s="35"/>
      <c r="O42" s="34"/>
      <c r="P42" s="35" t="str">
        <f t="shared" si="3"/>
        <v>GPMC0_WAIT1</v>
      </c>
      <c r="Q42" s="36" t="str">
        <f t="shared" si="4"/>
        <v>OUT</v>
      </c>
      <c r="R42" s="35"/>
      <c r="S42" s="33"/>
      <c r="T42" s="32" t="s">
        <v>338</v>
      </c>
      <c r="U42" s="37" t="s">
        <v>6</v>
      </c>
      <c r="V42" s="32" t="s">
        <v>338</v>
      </c>
      <c r="W42" s="35"/>
      <c r="X42" s="32">
        <v>5</v>
      </c>
      <c r="Y42" s="60" t="s">
        <v>465</v>
      </c>
      <c r="Z42" s="35"/>
      <c r="AA42" s="38"/>
      <c r="AB42" s="32" t="s">
        <v>167</v>
      </c>
      <c r="AC42" s="39" t="s">
        <v>242</v>
      </c>
      <c r="AD42" s="32" t="s">
        <v>6</v>
      </c>
      <c r="AE42" s="5" t="s">
        <v>166</v>
      </c>
      <c r="AF42" s="5" t="s">
        <v>165</v>
      </c>
      <c r="AG42" s="32" t="s">
        <v>34</v>
      </c>
    </row>
    <row r="43" spans="1:34">
      <c r="A43" s="31">
        <v>38</v>
      </c>
      <c r="B43" s="5" t="s">
        <v>34</v>
      </c>
      <c r="C43" s="5" t="s">
        <v>201</v>
      </c>
      <c r="D43" s="5" t="s">
        <v>61</v>
      </c>
      <c r="E43" s="5" t="s">
        <v>213</v>
      </c>
      <c r="F43" s="23" t="str">
        <f t="shared" si="0"/>
        <v>PRG1_PWM3_1_POS</v>
      </c>
      <c r="G43" s="35" t="s">
        <v>421</v>
      </c>
      <c r="H43" s="32" t="s">
        <v>170</v>
      </c>
      <c r="I43" s="5" t="s">
        <v>168</v>
      </c>
      <c r="J43" s="35" t="s">
        <v>5</v>
      </c>
      <c r="K43" s="33"/>
      <c r="L43" s="5" t="str">
        <f t="shared" si="1"/>
        <v>GPMC0_BE0n_CLE</v>
      </c>
      <c r="M43" s="36" t="str">
        <f t="shared" si="2"/>
        <v>OUT</v>
      </c>
      <c r="N43" s="35"/>
      <c r="O43" s="34"/>
      <c r="P43" s="35" t="str">
        <f t="shared" si="3"/>
        <v>GPMC0_BE0n_CLE</v>
      </c>
      <c r="Q43" s="36" t="str">
        <f t="shared" si="4"/>
        <v>OUT</v>
      </c>
      <c r="R43" s="35"/>
      <c r="S43" s="33"/>
      <c r="T43" s="32" t="s">
        <v>339</v>
      </c>
      <c r="U43" s="37" t="s">
        <v>6</v>
      </c>
      <c r="V43" s="32" t="s">
        <v>339</v>
      </c>
      <c r="W43" s="35"/>
      <c r="X43" s="32">
        <v>5</v>
      </c>
      <c r="Y43" s="44" t="s">
        <v>458</v>
      </c>
      <c r="Z43" s="35"/>
      <c r="AA43" s="38"/>
      <c r="AB43" s="32" t="s">
        <v>170</v>
      </c>
      <c r="AC43" s="39" t="s">
        <v>242</v>
      </c>
      <c r="AD43" s="32" t="s">
        <v>6</v>
      </c>
      <c r="AE43" s="5" t="s">
        <v>169</v>
      </c>
      <c r="AF43" s="5" t="s">
        <v>168</v>
      </c>
      <c r="AG43" s="32" t="s">
        <v>34</v>
      </c>
    </row>
    <row r="44" spans="1:34">
      <c r="A44" s="31">
        <v>39</v>
      </c>
      <c r="B44" s="5" t="s">
        <v>34</v>
      </c>
      <c r="C44" s="5" t="s">
        <v>201</v>
      </c>
      <c r="D44" s="5" t="s">
        <v>62</v>
      </c>
      <c r="E44" s="5" t="s">
        <v>213</v>
      </c>
      <c r="F44" s="23" t="str">
        <f t="shared" si="0"/>
        <v>PRG1_PWM3_2_NEG</v>
      </c>
      <c r="G44" s="35" t="s">
        <v>422</v>
      </c>
      <c r="H44" s="32" t="s">
        <v>173</v>
      </c>
      <c r="I44" s="5" t="s">
        <v>171</v>
      </c>
      <c r="J44" s="35" t="s">
        <v>5</v>
      </c>
      <c r="K44" s="33"/>
      <c r="L44" s="5" t="str">
        <f t="shared" si="1"/>
        <v>GPMC0_AD10</v>
      </c>
      <c r="M44" s="36" t="str">
        <f t="shared" si="2"/>
        <v>OUT</v>
      </c>
      <c r="N44" s="35"/>
      <c r="O44" s="34"/>
      <c r="P44" s="35" t="str">
        <f t="shared" si="3"/>
        <v>GPMC0_AD10</v>
      </c>
      <c r="Q44" s="36" t="str">
        <f t="shared" si="4"/>
        <v>OUT</v>
      </c>
      <c r="R44" s="35"/>
      <c r="S44" s="33"/>
      <c r="T44" s="32" t="s">
        <v>340</v>
      </c>
      <c r="U44" s="37" t="s">
        <v>6</v>
      </c>
      <c r="V44" s="32" t="s">
        <v>340</v>
      </c>
      <c r="W44" s="35"/>
      <c r="X44" s="32">
        <v>4</v>
      </c>
      <c r="Y44" s="44" t="s">
        <v>488</v>
      </c>
      <c r="Z44" s="35"/>
      <c r="AA44" s="38"/>
      <c r="AB44" s="32" t="s">
        <v>173</v>
      </c>
      <c r="AC44" s="39" t="s">
        <v>242</v>
      </c>
      <c r="AD44" s="32" t="s">
        <v>6</v>
      </c>
      <c r="AE44" s="5" t="s">
        <v>172</v>
      </c>
      <c r="AF44" s="5" t="s">
        <v>171</v>
      </c>
      <c r="AG44" s="32" t="s">
        <v>34</v>
      </c>
    </row>
    <row r="45" spans="1:34">
      <c r="A45" s="31">
        <v>40</v>
      </c>
      <c r="B45" s="5" t="s">
        <v>34</v>
      </c>
      <c r="C45" s="5" t="s">
        <v>201</v>
      </c>
      <c r="D45" s="5" t="s">
        <v>63</v>
      </c>
      <c r="E45" s="5" t="s">
        <v>213</v>
      </c>
      <c r="F45" s="23" t="str">
        <f t="shared" si="0"/>
        <v>PRG1_PWM3_2_POS</v>
      </c>
      <c r="G45" s="35" t="s">
        <v>423</v>
      </c>
      <c r="H45" s="32" t="s">
        <v>176</v>
      </c>
      <c r="I45" s="5" t="s">
        <v>174</v>
      </c>
      <c r="J45" s="35" t="s">
        <v>5</v>
      </c>
      <c r="K45" s="33"/>
      <c r="L45" s="5" t="str">
        <f t="shared" si="1"/>
        <v>GPMC0_AD7</v>
      </c>
      <c r="M45" s="36" t="str">
        <f t="shared" si="2"/>
        <v>OUT</v>
      </c>
      <c r="N45" s="35"/>
      <c r="O45" s="34"/>
      <c r="P45" s="35" t="str">
        <f t="shared" si="3"/>
        <v>GPMC0_AD7</v>
      </c>
      <c r="Q45" s="36" t="str">
        <f t="shared" si="4"/>
        <v>OUT</v>
      </c>
      <c r="R45" s="35"/>
      <c r="S45" s="33"/>
      <c r="T45" s="32" t="s">
        <v>341</v>
      </c>
      <c r="U45" s="37" t="s">
        <v>6</v>
      </c>
      <c r="V45" s="32" t="s">
        <v>341</v>
      </c>
      <c r="W45" s="35"/>
      <c r="X45" s="32">
        <v>4</v>
      </c>
      <c r="Y45" s="44" t="s">
        <v>489</v>
      </c>
      <c r="Z45" s="35"/>
      <c r="AA45" s="38"/>
      <c r="AB45" s="32" t="s">
        <v>176</v>
      </c>
      <c r="AC45" s="39" t="s">
        <v>242</v>
      </c>
      <c r="AD45" s="32" t="s">
        <v>6</v>
      </c>
      <c r="AE45" s="5" t="s">
        <v>175</v>
      </c>
      <c r="AF45" s="5" t="s">
        <v>174</v>
      </c>
      <c r="AG45" s="32" t="s">
        <v>34</v>
      </c>
    </row>
    <row r="46" spans="1:34" ht="22.5">
      <c r="A46" s="31">
        <v>41</v>
      </c>
      <c r="B46" s="5" t="s">
        <v>369</v>
      </c>
      <c r="C46" s="5"/>
      <c r="D46" s="5" t="s">
        <v>368</v>
      </c>
      <c r="E46" s="5"/>
      <c r="F46" s="23" t="str">
        <f t="shared" si="0"/>
        <v>PRG1_ECAP0_SYNC_IN</v>
      </c>
      <c r="G46" s="35" t="s">
        <v>424</v>
      </c>
      <c r="H46" s="5" t="s">
        <v>363</v>
      </c>
      <c r="I46" s="5" t="s">
        <v>367</v>
      </c>
      <c r="J46" s="35" t="s">
        <v>5</v>
      </c>
      <c r="K46" s="47"/>
      <c r="L46" s="5" t="str">
        <f t="shared" si="1"/>
        <v>PRG1_PRU1_GPO18</v>
      </c>
      <c r="M46" s="36" t="str">
        <f t="shared" si="2"/>
        <v>IN</v>
      </c>
      <c r="N46" s="35"/>
      <c r="O46" s="47"/>
      <c r="P46" s="35" t="str">
        <f t="shared" si="3"/>
        <v>PRG1_PRU1_GPO18</v>
      </c>
      <c r="Q46" s="36" t="str">
        <f t="shared" si="4"/>
        <v>IN</v>
      </c>
      <c r="R46" s="35"/>
      <c r="S46" s="48"/>
      <c r="T46" s="5" t="s">
        <v>497</v>
      </c>
      <c r="U46" s="37" t="s">
        <v>5</v>
      </c>
      <c r="V46" s="5" t="s">
        <v>497</v>
      </c>
      <c r="W46" s="35"/>
      <c r="X46" s="32">
        <v>9</v>
      </c>
      <c r="Y46" s="44" t="s">
        <v>498</v>
      </c>
      <c r="Z46" s="35"/>
      <c r="AA46" s="47"/>
      <c r="AB46" s="5" t="s">
        <v>498</v>
      </c>
      <c r="AC46" s="39" t="s">
        <v>242</v>
      </c>
      <c r="AD46" s="32" t="s">
        <v>5</v>
      </c>
      <c r="AE46" s="5"/>
      <c r="AF46" s="5" t="s">
        <v>367</v>
      </c>
      <c r="AG46" s="32"/>
    </row>
    <row r="47" spans="1:34">
      <c r="A47" s="31">
        <v>42</v>
      </c>
      <c r="B47" s="5" t="s">
        <v>376</v>
      </c>
      <c r="C47" s="5"/>
      <c r="D47" s="23" t="s">
        <v>323</v>
      </c>
      <c r="E47" s="5"/>
      <c r="F47" s="23" t="str">
        <f t="shared" si="0"/>
        <v>PRG0_PRU1_GPO4</v>
      </c>
      <c r="G47" s="26" t="s">
        <v>425</v>
      </c>
      <c r="H47" s="5" t="s">
        <v>323</v>
      </c>
      <c r="I47" s="5" t="s">
        <v>365</v>
      </c>
      <c r="J47" s="35" t="s">
        <v>5</v>
      </c>
      <c r="K47" s="49"/>
      <c r="L47" s="5" t="str">
        <f t="shared" si="1"/>
        <v>PRG0_PRU0_GPO4</v>
      </c>
      <c r="M47" s="36" t="str">
        <f t="shared" si="2"/>
        <v>OUT</v>
      </c>
      <c r="N47" s="35"/>
      <c r="O47" s="49"/>
      <c r="P47" s="35" t="str">
        <f t="shared" si="3"/>
        <v>PRG0_PRU0_GPO4</v>
      </c>
      <c r="Q47" s="36" t="str">
        <f t="shared" si="4"/>
        <v>OUT</v>
      </c>
      <c r="R47" s="35"/>
      <c r="S47" s="48"/>
      <c r="T47" s="5" t="s">
        <v>377</v>
      </c>
      <c r="U47" s="37" t="s">
        <v>6</v>
      </c>
      <c r="V47" s="5" t="s">
        <v>377</v>
      </c>
      <c r="W47" s="35"/>
      <c r="X47" s="32">
        <v>7</v>
      </c>
      <c r="Y47" s="44" t="s">
        <v>490</v>
      </c>
      <c r="Z47" s="35"/>
      <c r="AA47" s="49"/>
      <c r="AB47" s="5" t="s">
        <v>323</v>
      </c>
      <c r="AC47" s="39" t="s">
        <v>242</v>
      </c>
      <c r="AD47" s="32" t="s">
        <v>6</v>
      </c>
      <c r="AE47" s="5"/>
      <c r="AF47" s="5" t="s">
        <v>365</v>
      </c>
      <c r="AG47" s="32"/>
    </row>
    <row r="48" spans="1:34" ht="22.5">
      <c r="A48" s="31">
        <v>43</v>
      </c>
      <c r="B48" s="31" t="s">
        <v>37</v>
      </c>
      <c r="C48" s="31" t="s">
        <v>36</v>
      </c>
      <c r="D48" s="31" t="s">
        <v>216</v>
      </c>
      <c r="E48" s="31" t="s">
        <v>209</v>
      </c>
      <c r="F48" s="23" t="str">
        <f t="shared" si="0"/>
        <v>PRG1_ECAP0_IN_APWM_OUT</v>
      </c>
      <c r="G48" s="36" t="s">
        <v>428</v>
      </c>
      <c r="H48" s="5" t="s">
        <v>295</v>
      </c>
      <c r="I48" s="31" t="s">
        <v>258</v>
      </c>
      <c r="J48" s="36" t="s">
        <v>5</v>
      </c>
      <c r="K48" s="33"/>
      <c r="L48" s="5" t="str">
        <f t="shared" si="1"/>
        <v>PRG1_PRU1_GPO19</v>
      </c>
      <c r="M48" s="36" t="str">
        <f t="shared" si="2"/>
        <v>OUT</v>
      </c>
      <c r="N48" s="36"/>
      <c r="O48" s="34"/>
      <c r="P48" s="35" t="str">
        <f t="shared" si="3"/>
        <v>PRG1_PRU1_GPO19</v>
      </c>
      <c r="Q48" s="36" t="str">
        <f t="shared" si="4"/>
        <v>OUT</v>
      </c>
      <c r="R48" s="36"/>
      <c r="S48" s="33"/>
      <c r="T48" s="5" t="s">
        <v>342</v>
      </c>
      <c r="U48" s="36" t="s">
        <v>6</v>
      </c>
      <c r="V48" s="5" t="s">
        <v>342</v>
      </c>
      <c r="W48" s="36"/>
      <c r="X48" s="32">
        <v>9</v>
      </c>
      <c r="Y48" s="59" t="s">
        <v>295</v>
      </c>
      <c r="Z48" s="36"/>
      <c r="AA48" s="38"/>
      <c r="AB48" s="5" t="s">
        <v>295</v>
      </c>
      <c r="AC48" s="39" t="s">
        <v>242</v>
      </c>
      <c r="AD48" s="31" t="s">
        <v>6</v>
      </c>
      <c r="AE48" s="31" t="s">
        <v>257</v>
      </c>
      <c r="AF48" s="31" t="s">
        <v>258</v>
      </c>
      <c r="AG48" s="31" t="s">
        <v>34</v>
      </c>
    </row>
    <row r="49" spans="1:33" s="41" customFormat="1">
      <c r="A49" s="31">
        <v>44</v>
      </c>
      <c r="B49" s="31" t="s">
        <v>234</v>
      </c>
      <c r="C49" s="31" t="s">
        <v>11</v>
      </c>
      <c r="D49" s="31" t="s">
        <v>237</v>
      </c>
      <c r="E49" s="31" t="s">
        <v>209</v>
      </c>
      <c r="F49" s="23" t="str">
        <f t="shared" si="0"/>
        <v>WKUP_GPIO0_5</v>
      </c>
      <c r="G49" s="36" t="s">
        <v>429</v>
      </c>
      <c r="H49" s="5" t="s">
        <v>296</v>
      </c>
      <c r="I49" s="31" t="s">
        <v>362</v>
      </c>
      <c r="J49" s="36" t="s">
        <v>6</v>
      </c>
      <c r="K49" s="33"/>
      <c r="L49" s="5" t="str">
        <f t="shared" si="1"/>
        <v>MCU_SPI1_D1</v>
      </c>
      <c r="M49" s="36" t="str">
        <f t="shared" si="2"/>
        <v>IN</v>
      </c>
      <c r="N49" s="36"/>
      <c r="O49" s="34"/>
      <c r="P49" s="35" t="str">
        <f t="shared" si="3"/>
        <v>MCU_SPI1_D1</v>
      </c>
      <c r="Q49" s="36" t="str">
        <f t="shared" si="4"/>
        <v>IN</v>
      </c>
      <c r="R49" s="36"/>
      <c r="S49" s="33"/>
      <c r="T49" s="23" t="s">
        <v>361</v>
      </c>
      <c r="U49" s="36" t="s">
        <v>5</v>
      </c>
      <c r="V49" s="23" t="s">
        <v>361</v>
      </c>
      <c r="W49" s="36"/>
      <c r="X49" s="32">
        <v>7</v>
      </c>
      <c r="Y49" s="44" t="s">
        <v>466</v>
      </c>
      <c r="Z49" s="36"/>
      <c r="AA49" s="38"/>
      <c r="AB49" s="5" t="s">
        <v>980</v>
      </c>
      <c r="AC49" s="39" t="s">
        <v>243</v>
      </c>
      <c r="AD49" s="31" t="s">
        <v>5</v>
      </c>
      <c r="AE49" s="31" t="s">
        <v>261</v>
      </c>
      <c r="AF49" s="31" t="s">
        <v>362</v>
      </c>
      <c r="AG49" s="31" t="s">
        <v>69</v>
      </c>
    </row>
    <row r="50" spans="1:33" s="41" customFormat="1">
      <c r="A50" s="31">
        <v>45</v>
      </c>
      <c r="B50" s="32" t="s">
        <v>241</v>
      </c>
      <c r="C50" s="32" t="s">
        <v>11</v>
      </c>
      <c r="D50" s="32" t="s">
        <v>220</v>
      </c>
      <c r="E50" s="32" t="s">
        <v>209</v>
      </c>
      <c r="F50" s="23" t="str">
        <f t="shared" si="0"/>
        <v>SOC_SPI0_D0</v>
      </c>
      <c r="G50" s="37" t="s">
        <v>430</v>
      </c>
      <c r="H50" s="5" t="s">
        <v>83</v>
      </c>
      <c r="I50" s="50" t="s">
        <v>81</v>
      </c>
      <c r="J50" s="37" t="s">
        <v>6</v>
      </c>
      <c r="K50" s="33"/>
      <c r="L50" s="5" t="str">
        <f t="shared" si="1"/>
        <v>SPI1_D0</v>
      </c>
      <c r="M50" s="36" t="str">
        <f t="shared" si="2"/>
        <v>IN</v>
      </c>
      <c r="N50" s="51"/>
      <c r="O50" s="34"/>
      <c r="P50" s="35" t="str">
        <f t="shared" si="3"/>
        <v>SPI1_D0</v>
      </c>
      <c r="Q50" s="36" t="str">
        <f t="shared" si="4"/>
        <v>IN</v>
      </c>
      <c r="R50" s="51"/>
      <c r="S50" s="33"/>
      <c r="T50" s="5" t="s">
        <v>343</v>
      </c>
      <c r="U50" s="37" t="s">
        <v>5</v>
      </c>
      <c r="V50" s="5" t="s">
        <v>343</v>
      </c>
      <c r="W50" s="37"/>
      <c r="X50" s="32">
        <v>0</v>
      </c>
      <c r="Y50" s="63" t="s">
        <v>343</v>
      </c>
      <c r="Z50" s="51"/>
      <c r="AA50" s="38"/>
      <c r="AB50" s="5" t="s">
        <v>83</v>
      </c>
      <c r="AC50" s="39" t="s">
        <v>243</v>
      </c>
      <c r="AD50" s="32" t="s">
        <v>5</v>
      </c>
      <c r="AE50" s="32" t="s">
        <v>82</v>
      </c>
      <c r="AF50" s="50" t="s">
        <v>81</v>
      </c>
      <c r="AG50" s="32" t="s">
        <v>70</v>
      </c>
    </row>
    <row r="51" spans="1:33">
      <c r="A51" s="31">
        <v>46</v>
      </c>
      <c r="B51" s="31" t="s">
        <v>32</v>
      </c>
      <c r="C51" s="31" t="s">
        <v>11</v>
      </c>
      <c r="D51" s="31" t="s">
        <v>205</v>
      </c>
      <c r="E51" s="31" t="s">
        <v>211</v>
      </c>
      <c r="F51" s="23" t="str">
        <f t="shared" si="0"/>
        <v>PRG1_PWM0_TRIP_IN</v>
      </c>
      <c r="G51" s="36" t="s">
        <v>431</v>
      </c>
      <c r="H51" s="31" t="s">
        <v>254</v>
      </c>
      <c r="I51" s="31" t="s">
        <v>256</v>
      </c>
      <c r="J51" s="36" t="s">
        <v>6</v>
      </c>
      <c r="K51" s="33"/>
      <c r="L51" s="5" t="str">
        <f t="shared" si="1"/>
        <v>GPMC0_AD2</v>
      </c>
      <c r="M51" s="36" t="str">
        <f t="shared" si="2"/>
        <v>IN</v>
      </c>
      <c r="N51" s="36"/>
      <c r="O51" s="34"/>
      <c r="P51" s="35" t="str">
        <f t="shared" si="3"/>
        <v>GPMC0_AD2</v>
      </c>
      <c r="Q51" s="36" t="str">
        <f t="shared" si="4"/>
        <v>IN</v>
      </c>
      <c r="R51" s="36"/>
      <c r="S51" s="33"/>
      <c r="T51" s="31" t="s">
        <v>344</v>
      </c>
      <c r="U51" s="36" t="s">
        <v>5</v>
      </c>
      <c r="V51" s="31" t="s">
        <v>344</v>
      </c>
      <c r="W51" s="36"/>
      <c r="X51" s="32">
        <v>3</v>
      </c>
      <c r="Y51" s="44" t="s">
        <v>494</v>
      </c>
      <c r="Z51" s="36"/>
      <c r="AA51" s="38"/>
      <c r="AB51" s="31" t="s">
        <v>254</v>
      </c>
      <c r="AC51" s="39" t="s">
        <v>242</v>
      </c>
      <c r="AD51" s="31" t="s">
        <v>5</v>
      </c>
      <c r="AE51" s="31" t="s">
        <v>255</v>
      </c>
      <c r="AF51" s="31" t="s">
        <v>256</v>
      </c>
      <c r="AG51" s="31" t="s">
        <v>13</v>
      </c>
    </row>
    <row r="52" spans="1:33">
      <c r="A52" s="31">
        <v>47</v>
      </c>
      <c r="B52" s="31" t="s">
        <v>33</v>
      </c>
      <c r="C52" s="31" t="s">
        <v>11</v>
      </c>
      <c r="D52" s="31" t="s">
        <v>30</v>
      </c>
      <c r="E52" s="31" t="s">
        <v>209</v>
      </c>
      <c r="F52" s="23" t="str">
        <f t="shared" si="0"/>
        <v>GPIO0_82</v>
      </c>
      <c r="G52" s="36" t="s">
        <v>432</v>
      </c>
      <c r="H52" s="5" t="s">
        <v>297</v>
      </c>
      <c r="I52" s="31" t="s">
        <v>283</v>
      </c>
      <c r="J52" s="36" t="s">
        <v>6</v>
      </c>
      <c r="K52" s="33"/>
      <c r="L52" s="5" t="str">
        <f t="shared" si="1"/>
        <v>GPMC0_CSn3</v>
      </c>
      <c r="M52" s="36" t="str">
        <f t="shared" si="2"/>
        <v>IN</v>
      </c>
      <c r="N52" s="36"/>
      <c r="O52" s="34"/>
      <c r="P52" s="35" t="str">
        <f t="shared" si="3"/>
        <v>GPMC0_CSn3</v>
      </c>
      <c r="Q52" s="36" t="str">
        <f t="shared" si="4"/>
        <v>IN</v>
      </c>
      <c r="R52" s="36"/>
      <c r="S52" s="33"/>
      <c r="T52" s="5" t="s">
        <v>345</v>
      </c>
      <c r="U52" s="36" t="s">
        <v>5</v>
      </c>
      <c r="V52" s="5" t="s">
        <v>345</v>
      </c>
      <c r="W52" s="36"/>
      <c r="X52" s="32">
        <v>7</v>
      </c>
      <c r="Y52" s="44" t="s">
        <v>467</v>
      </c>
      <c r="Z52" s="36"/>
      <c r="AA52" s="38"/>
      <c r="AB52" s="5" t="s">
        <v>297</v>
      </c>
      <c r="AC52" s="39" t="s">
        <v>242</v>
      </c>
      <c r="AD52" s="31" t="s">
        <v>5</v>
      </c>
      <c r="AE52" s="31" t="s">
        <v>282</v>
      </c>
      <c r="AF52" s="31" t="s">
        <v>283</v>
      </c>
      <c r="AG52" s="31" t="s">
        <v>13</v>
      </c>
    </row>
    <row r="53" spans="1:33" ht="22.5">
      <c r="A53" s="31">
        <v>48</v>
      </c>
      <c r="B53" s="5" t="s">
        <v>76</v>
      </c>
      <c r="C53" s="5" t="s">
        <v>11</v>
      </c>
      <c r="D53" s="5" t="s">
        <v>31</v>
      </c>
      <c r="E53" s="5" t="s">
        <v>211</v>
      </c>
      <c r="F53" s="23" t="str">
        <f t="shared" si="0"/>
        <v>pr0_pru0_endat0_in</v>
      </c>
      <c r="G53" s="35" t="s">
        <v>433</v>
      </c>
      <c r="H53" s="5" t="s">
        <v>116</v>
      </c>
      <c r="I53" s="5" t="s">
        <v>114</v>
      </c>
      <c r="J53" s="35" t="s">
        <v>6</v>
      </c>
      <c r="K53" s="33"/>
      <c r="L53" s="5" t="str">
        <f t="shared" si="1"/>
        <v>PRG0_PRU1_GPO13</v>
      </c>
      <c r="M53" s="36" t="str">
        <f t="shared" si="2"/>
        <v>IN</v>
      </c>
      <c r="N53" s="35"/>
      <c r="O53" s="34"/>
      <c r="P53" s="35" t="str">
        <f t="shared" si="3"/>
        <v>PRG0_PRU1_GPO13</v>
      </c>
      <c r="Q53" s="36" t="str">
        <f t="shared" si="4"/>
        <v>IN</v>
      </c>
      <c r="R53" s="35"/>
      <c r="S53" s="33"/>
      <c r="T53" s="5" t="s">
        <v>346</v>
      </c>
      <c r="U53" s="37" t="s">
        <v>5</v>
      </c>
      <c r="V53" s="5" t="s">
        <v>346</v>
      </c>
      <c r="W53" s="35"/>
      <c r="X53" s="32">
        <v>1</v>
      </c>
      <c r="Y53" s="32" t="s">
        <v>491</v>
      </c>
      <c r="Z53" s="35"/>
      <c r="AA53" s="38"/>
      <c r="AB53" s="5" t="s">
        <v>116</v>
      </c>
      <c r="AC53" s="39" t="s">
        <v>242</v>
      </c>
      <c r="AD53" s="32" t="s">
        <v>5</v>
      </c>
      <c r="AE53" s="5" t="s">
        <v>115</v>
      </c>
      <c r="AF53" s="5" t="s">
        <v>114</v>
      </c>
      <c r="AG53" s="32" t="s">
        <v>74</v>
      </c>
    </row>
    <row r="54" spans="1:33">
      <c r="A54" s="31">
        <v>49</v>
      </c>
      <c r="B54" s="5" t="s">
        <v>54</v>
      </c>
      <c r="C54" s="5" t="s">
        <v>18</v>
      </c>
      <c r="D54" s="5" t="s">
        <v>206</v>
      </c>
      <c r="E54" s="5" t="s">
        <v>212</v>
      </c>
      <c r="F54" s="23" t="str">
        <f t="shared" si="0"/>
        <v>PRG1_PWM2_TRIP_IN</v>
      </c>
      <c r="G54" s="35" t="s">
        <v>434</v>
      </c>
      <c r="H54" s="5" t="s">
        <v>251</v>
      </c>
      <c r="I54" s="5" t="s">
        <v>253</v>
      </c>
      <c r="J54" s="35" t="s">
        <v>6</v>
      </c>
      <c r="K54" s="33"/>
      <c r="L54" s="5" t="str">
        <f t="shared" si="1"/>
        <v>GPMC0_ADVn_ALE</v>
      </c>
      <c r="M54" s="36" t="str">
        <f t="shared" si="2"/>
        <v>IN</v>
      </c>
      <c r="N54" s="35"/>
      <c r="O54" s="34"/>
      <c r="P54" s="35" t="str">
        <f t="shared" si="3"/>
        <v>GPMC0_ADVn_ALE</v>
      </c>
      <c r="Q54" s="36" t="str">
        <f t="shared" si="4"/>
        <v>IN</v>
      </c>
      <c r="R54" s="35"/>
      <c r="S54" s="33"/>
      <c r="T54" s="5" t="s">
        <v>347</v>
      </c>
      <c r="U54" s="37" t="s">
        <v>5</v>
      </c>
      <c r="V54" s="5" t="s">
        <v>347</v>
      </c>
      <c r="W54" s="35"/>
      <c r="X54" s="32">
        <v>3</v>
      </c>
      <c r="Y54" s="44" t="s">
        <v>495</v>
      </c>
      <c r="Z54" s="35"/>
      <c r="AA54" s="38"/>
      <c r="AB54" s="5" t="s">
        <v>251</v>
      </c>
      <c r="AC54" s="39" t="s">
        <v>242</v>
      </c>
      <c r="AD54" s="32" t="s">
        <v>5</v>
      </c>
      <c r="AE54" s="5" t="s">
        <v>252</v>
      </c>
      <c r="AF54" s="5" t="s">
        <v>253</v>
      </c>
      <c r="AG54" s="32" t="s">
        <v>13</v>
      </c>
    </row>
    <row r="55" spans="1:33" ht="22.5">
      <c r="A55" s="31">
        <v>50</v>
      </c>
      <c r="B55" s="5" t="s">
        <v>35</v>
      </c>
      <c r="C55" s="5" t="s">
        <v>18</v>
      </c>
      <c r="D55" s="5" t="s">
        <v>53</v>
      </c>
      <c r="E55" s="5" t="s">
        <v>212</v>
      </c>
      <c r="F55" s="23" t="str">
        <f t="shared" si="0"/>
        <v>pr0_pru0_endat1_in</v>
      </c>
      <c r="G55" s="35" t="s">
        <v>435</v>
      </c>
      <c r="H55" s="5" t="s">
        <v>119</v>
      </c>
      <c r="I55" s="5" t="s">
        <v>117</v>
      </c>
      <c r="J55" s="35" t="s">
        <v>6</v>
      </c>
      <c r="K55" s="33"/>
      <c r="L55" s="5" t="str">
        <f t="shared" si="1"/>
        <v>PRG0_PRU1_GPO14</v>
      </c>
      <c r="M55" s="36" t="str">
        <f t="shared" si="2"/>
        <v>IN</v>
      </c>
      <c r="N55" s="35"/>
      <c r="O55" s="34"/>
      <c r="P55" s="35" t="str">
        <f t="shared" si="3"/>
        <v>PRG0_PRU1_GPO14</v>
      </c>
      <c r="Q55" s="36" t="str">
        <f t="shared" si="4"/>
        <v>IN</v>
      </c>
      <c r="R55" s="35"/>
      <c r="S55" s="33"/>
      <c r="T55" s="5" t="s">
        <v>348</v>
      </c>
      <c r="U55" s="37" t="s">
        <v>5</v>
      </c>
      <c r="V55" s="5" t="s">
        <v>348</v>
      </c>
      <c r="W55" s="35"/>
      <c r="X55" s="32">
        <v>1</v>
      </c>
      <c r="Y55" s="32" t="s">
        <v>492</v>
      </c>
      <c r="Z55" s="35"/>
      <c r="AA55" s="38"/>
      <c r="AB55" s="5" t="s">
        <v>119</v>
      </c>
      <c r="AC55" s="39" t="s">
        <v>242</v>
      </c>
      <c r="AD55" s="32" t="s">
        <v>5</v>
      </c>
      <c r="AE55" s="5" t="s">
        <v>118</v>
      </c>
      <c r="AF55" s="5" t="s">
        <v>117</v>
      </c>
      <c r="AG55" s="32" t="s">
        <v>74</v>
      </c>
    </row>
    <row r="56" spans="1:33">
      <c r="A56" s="31">
        <v>51</v>
      </c>
      <c r="B56" s="5" t="s">
        <v>68</v>
      </c>
      <c r="C56" s="5" t="s">
        <v>201</v>
      </c>
      <c r="D56" s="5" t="s">
        <v>207</v>
      </c>
      <c r="E56" s="5" t="s">
        <v>213</v>
      </c>
      <c r="F56" s="23" t="str">
        <f t="shared" si="0"/>
        <v>PRG1_PWM3_TRIP_IN</v>
      </c>
      <c r="G56" s="35" t="s">
        <v>436</v>
      </c>
      <c r="H56" s="5" t="s">
        <v>248</v>
      </c>
      <c r="I56" s="5" t="s">
        <v>249</v>
      </c>
      <c r="J56" s="35" t="s">
        <v>6</v>
      </c>
      <c r="K56" s="33"/>
      <c r="L56" s="5" t="str">
        <f t="shared" si="1"/>
        <v>GPMC0_CSn2</v>
      </c>
      <c r="M56" s="36" t="str">
        <f t="shared" si="2"/>
        <v>IN</v>
      </c>
      <c r="N56" s="35"/>
      <c r="O56" s="34"/>
      <c r="P56" s="35" t="str">
        <f t="shared" si="3"/>
        <v>GPMC0_CSn2</v>
      </c>
      <c r="Q56" s="36" t="str">
        <f t="shared" si="4"/>
        <v>IN</v>
      </c>
      <c r="R56" s="35"/>
      <c r="S56" s="33"/>
      <c r="T56" s="5" t="s">
        <v>349</v>
      </c>
      <c r="U56" s="37" t="s">
        <v>5</v>
      </c>
      <c r="V56" s="5" t="s">
        <v>349</v>
      </c>
      <c r="W56" s="35"/>
      <c r="X56" s="32">
        <v>5</v>
      </c>
      <c r="Y56" s="44" t="s">
        <v>496</v>
      </c>
      <c r="Z56" s="35"/>
      <c r="AA56" s="38"/>
      <c r="AB56" s="5" t="s">
        <v>248</v>
      </c>
      <c r="AC56" s="39" t="s">
        <v>242</v>
      </c>
      <c r="AD56" s="32" t="s">
        <v>5</v>
      </c>
      <c r="AE56" s="5" t="s">
        <v>250</v>
      </c>
      <c r="AF56" s="5" t="s">
        <v>249</v>
      </c>
      <c r="AG56" s="32" t="s">
        <v>13</v>
      </c>
    </row>
    <row r="57" spans="1:33" ht="22.5">
      <c r="A57" s="31">
        <v>52</v>
      </c>
      <c r="B57" s="5" t="s">
        <v>35</v>
      </c>
      <c r="C57" s="5" t="s">
        <v>201</v>
      </c>
      <c r="D57" s="5" t="s">
        <v>66</v>
      </c>
      <c r="E57" s="5" t="s">
        <v>213</v>
      </c>
      <c r="F57" s="23" t="str">
        <f t="shared" si="0"/>
        <v>pr0_pru0_endat2_in</v>
      </c>
      <c r="G57" s="35" t="s">
        <v>437</v>
      </c>
      <c r="H57" s="5" t="s">
        <v>122</v>
      </c>
      <c r="I57" s="5" t="s">
        <v>120</v>
      </c>
      <c r="J57" s="35" t="s">
        <v>6</v>
      </c>
      <c r="K57" s="33"/>
      <c r="L57" s="5" t="str">
        <f t="shared" si="1"/>
        <v>PRG0_PRU1_GPO11</v>
      </c>
      <c r="M57" s="36" t="str">
        <f t="shared" si="2"/>
        <v>IN</v>
      </c>
      <c r="N57" s="35"/>
      <c r="O57" s="34"/>
      <c r="P57" s="35" t="str">
        <f t="shared" si="3"/>
        <v>PRG0_PRU1_GPO11</v>
      </c>
      <c r="Q57" s="36" t="str">
        <f t="shared" si="4"/>
        <v>IN</v>
      </c>
      <c r="R57" s="35"/>
      <c r="S57" s="33"/>
      <c r="T57" s="5" t="s">
        <v>350</v>
      </c>
      <c r="U57" s="37" t="s">
        <v>5</v>
      </c>
      <c r="V57" s="5" t="s">
        <v>350</v>
      </c>
      <c r="W57" s="35"/>
      <c r="X57" s="32">
        <v>1</v>
      </c>
      <c r="Y57" s="32" t="s">
        <v>493</v>
      </c>
      <c r="Z57" s="35"/>
      <c r="AA57" s="38"/>
      <c r="AB57" s="5" t="s">
        <v>122</v>
      </c>
      <c r="AC57" s="39" t="s">
        <v>242</v>
      </c>
      <c r="AD57" s="32" t="s">
        <v>5</v>
      </c>
      <c r="AE57" s="5" t="s">
        <v>121</v>
      </c>
      <c r="AF57" s="5" t="s">
        <v>120</v>
      </c>
      <c r="AG57" s="32" t="s">
        <v>74</v>
      </c>
    </row>
    <row r="58" spans="1:33" ht="22.5">
      <c r="A58" s="31">
        <v>53</v>
      </c>
      <c r="B58" s="31" t="s">
        <v>39</v>
      </c>
      <c r="C58" s="31" t="s">
        <v>38</v>
      </c>
      <c r="D58" s="31" t="s">
        <v>217</v>
      </c>
      <c r="E58" s="31" t="s">
        <v>209</v>
      </c>
      <c r="F58" s="23" t="str">
        <f t="shared" si="0"/>
        <v>pr0_pru1_sd8_clk</v>
      </c>
      <c r="G58" s="36" t="s">
        <v>438</v>
      </c>
      <c r="H58" s="31" t="s">
        <v>247</v>
      </c>
      <c r="I58" s="31" t="s">
        <v>245</v>
      </c>
      <c r="J58" s="36" t="s">
        <v>6</v>
      </c>
      <c r="K58" s="33"/>
      <c r="L58" s="5" t="str">
        <f t="shared" si="1"/>
        <v>PRG0_PRU0_GPO16</v>
      </c>
      <c r="M58" s="36" t="str">
        <f t="shared" si="2"/>
        <v>IN</v>
      </c>
      <c r="N58" s="36"/>
      <c r="O58" s="34"/>
      <c r="P58" s="35" t="str">
        <f t="shared" si="3"/>
        <v>PRG0_PRU0_GPO16</v>
      </c>
      <c r="Q58" s="36" t="str">
        <f t="shared" si="4"/>
        <v>IN</v>
      </c>
      <c r="R58" s="36"/>
      <c r="S58" s="33"/>
      <c r="T58" s="31" t="s">
        <v>351</v>
      </c>
      <c r="U58" s="36" t="s">
        <v>5</v>
      </c>
      <c r="V58" s="31" t="s">
        <v>351</v>
      </c>
      <c r="W58" s="36"/>
      <c r="X58" s="32">
        <v>1</v>
      </c>
      <c r="Y58" s="32" t="s">
        <v>509</v>
      </c>
      <c r="Z58" s="36"/>
      <c r="AA58" s="38"/>
      <c r="AB58" s="31" t="s">
        <v>247</v>
      </c>
      <c r="AC58" s="39" t="s">
        <v>242</v>
      </c>
      <c r="AD58" s="31" t="s">
        <v>5</v>
      </c>
      <c r="AE58" s="31" t="s">
        <v>246</v>
      </c>
      <c r="AF58" s="31" t="s">
        <v>245</v>
      </c>
      <c r="AG58" s="31" t="s">
        <v>75</v>
      </c>
    </row>
    <row r="59" spans="1:33">
      <c r="A59" s="31">
        <v>54</v>
      </c>
      <c r="B59" s="5" t="s">
        <v>27</v>
      </c>
      <c r="C59" s="5" t="s">
        <v>222</v>
      </c>
      <c r="D59" s="5" t="s">
        <v>8</v>
      </c>
      <c r="E59" s="5" t="s">
        <v>211</v>
      </c>
      <c r="F59" s="23" t="str">
        <f t="shared" si="0"/>
        <v>pr0_pru1_sd0_d</v>
      </c>
      <c r="G59" s="35" t="s">
        <v>439</v>
      </c>
      <c r="H59" s="5" t="s">
        <v>179</v>
      </c>
      <c r="I59" s="5" t="s">
        <v>177</v>
      </c>
      <c r="J59" s="35" t="s">
        <v>6</v>
      </c>
      <c r="K59" s="33"/>
      <c r="L59" s="5" t="str">
        <f t="shared" si="1"/>
        <v>PRG0_PRU0_GPO1</v>
      </c>
      <c r="M59" s="36" t="str">
        <f t="shared" si="2"/>
        <v>IN</v>
      </c>
      <c r="N59" s="35"/>
      <c r="O59" s="34"/>
      <c r="P59" s="35" t="str">
        <f t="shared" si="3"/>
        <v>PRG0_PRU0_GPO1</v>
      </c>
      <c r="Q59" s="36" t="str">
        <f t="shared" si="4"/>
        <v>IN</v>
      </c>
      <c r="R59" s="35"/>
      <c r="S59" s="33"/>
      <c r="T59" s="5" t="s">
        <v>352</v>
      </c>
      <c r="U59" s="37" t="s">
        <v>5</v>
      </c>
      <c r="V59" s="5" t="s">
        <v>352</v>
      </c>
      <c r="W59" s="35"/>
      <c r="X59" s="32">
        <v>1</v>
      </c>
      <c r="Y59" s="32" t="s">
        <v>508</v>
      </c>
      <c r="Z59" s="35"/>
      <c r="AA59" s="38"/>
      <c r="AB59" s="5" t="s">
        <v>179</v>
      </c>
      <c r="AC59" s="39" t="s">
        <v>242</v>
      </c>
      <c r="AD59" s="32" t="s">
        <v>5</v>
      </c>
      <c r="AE59" s="5" t="s">
        <v>178</v>
      </c>
      <c r="AF59" s="5" t="s">
        <v>177</v>
      </c>
      <c r="AG59" s="32" t="s">
        <v>75</v>
      </c>
    </row>
    <row r="60" spans="1:33">
      <c r="A60" s="31">
        <v>55</v>
      </c>
      <c r="B60" s="31" t="s">
        <v>28</v>
      </c>
      <c r="C60" s="31" t="s">
        <v>222</v>
      </c>
      <c r="D60" s="31" t="s">
        <v>9</v>
      </c>
      <c r="E60" s="31" t="s">
        <v>211</v>
      </c>
      <c r="F60" s="23" t="str">
        <f t="shared" si="0"/>
        <v>pr0_pru1_sd1_d</v>
      </c>
      <c r="G60" s="36" t="s">
        <v>440</v>
      </c>
      <c r="H60" s="31" t="s">
        <v>182</v>
      </c>
      <c r="I60" s="31" t="s">
        <v>180</v>
      </c>
      <c r="J60" s="36" t="s">
        <v>6</v>
      </c>
      <c r="K60" s="33"/>
      <c r="L60" s="5" t="str">
        <f t="shared" si="1"/>
        <v>PRG0_PRU0_GPO3</v>
      </c>
      <c r="M60" s="36" t="str">
        <f t="shared" si="2"/>
        <v>IN</v>
      </c>
      <c r="N60" s="36"/>
      <c r="O60" s="34"/>
      <c r="P60" s="35" t="str">
        <f t="shared" si="3"/>
        <v>PRG0_PRU0_GPO3</v>
      </c>
      <c r="Q60" s="36" t="str">
        <f t="shared" si="4"/>
        <v>IN</v>
      </c>
      <c r="R60" s="36"/>
      <c r="S60" s="33"/>
      <c r="T60" s="31" t="s">
        <v>353</v>
      </c>
      <c r="U60" s="36" t="s">
        <v>5</v>
      </c>
      <c r="V60" s="31" t="s">
        <v>353</v>
      </c>
      <c r="W60" s="36"/>
      <c r="X60" s="32">
        <v>1</v>
      </c>
      <c r="Y60" s="32" t="s">
        <v>507</v>
      </c>
      <c r="Z60" s="36"/>
      <c r="AA60" s="38"/>
      <c r="AB60" s="31" t="s">
        <v>182</v>
      </c>
      <c r="AC60" s="39" t="s">
        <v>242</v>
      </c>
      <c r="AD60" s="31" t="s">
        <v>5</v>
      </c>
      <c r="AE60" s="31" t="s">
        <v>181</v>
      </c>
      <c r="AF60" s="31" t="s">
        <v>180</v>
      </c>
      <c r="AG60" s="31" t="s">
        <v>75</v>
      </c>
    </row>
    <row r="61" spans="1:33">
      <c r="A61" s="31">
        <v>56</v>
      </c>
      <c r="B61" s="5" t="s">
        <v>29</v>
      </c>
      <c r="C61" s="5" t="s">
        <v>222</v>
      </c>
      <c r="D61" s="5" t="s">
        <v>10</v>
      </c>
      <c r="E61" s="5" t="s">
        <v>211</v>
      </c>
      <c r="F61" s="23" t="str">
        <f t="shared" si="0"/>
        <v>pr0_pru1_sd2_d</v>
      </c>
      <c r="G61" s="35" t="s">
        <v>441</v>
      </c>
      <c r="H61" s="5" t="s">
        <v>185</v>
      </c>
      <c r="I61" s="5" t="s">
        <v>183</v>
      </c>
      <c r="J61" s="35" t="s">
        <v>6</v>
      </c>
      <c r="K61" s="33"/>
      <c r="L61" s="5" t="str">
        <f t="shared" si="1"/>
        <v>PRG0_PRU0_GPO5</v>
      </c>
      <c r="M61" s="36" t="str">
        <f t="shared" si="2"/>
        <v>IN</v>
      </c>
      <c r="N61" s="35"/>
      <c r="O61" s="34"/>
      <c r="P61" s="35" t="str">
        <f t="shared" si="3"/>
        <v>PRG0_PRU0_GPO5</v>
      </c>
      <c r="Q61" s="36" t="str">
        <f t="shared" si="4"/>
        <v>IN</v>
      </c>
      <c r="R61" s="35"/>
      <c r="S61" s="33"/>
      <c r="T61" s="5" t="s">
        <v>354</v>
      </c>
      <c r="U61" s="37" t="s">
        <v>5</v>
      </c>
      <c r="V61" s="5" t="s">
        <v>354</v>
      </c>
      <c r="W61" s="35"/>
      <c r="X61" s="32">
        <v>1</v>
      </c>
      <c r="Y61" s="32" t="s">
        <v>506</v>
      </c>
      <c r="Z61" s="35"/>
      <c r="AA61" s="38"/>
      <c r="AB61" s="5" t="s">
        <v>185</v>
      </c>
      <c r="AC61" s="39" t="s">
        <v>242</v>
      </c>
      <c r="AD61" s="32" t="s">
        <v>5</v>
      </c>
      <c r="AE61" s="5" t="s">
        <v>184</v>
      </c>
      <c r="AF61" s="5" t="s">
        <v>183</v>
      </c>
      <c r="AG61" s="32" t="s">
        <v>75</v>
      </c>
    </row>
    <row r="62" spans="1:33">
      <c r="A62" s="31">
        <v>57</v>
      </c>
      <c r="B62" s="5" t="s">
        <v>27</v>
      </c>
      <c r="C62" s="5" t="s">
        <v>223</v>
      </c>
      <c r="D62" s="5" t="s">
        <v>50</v>
      </c>
      <c r="E62" s="5" t="s">
        <v>212</v>
      </c>
      <c r="F62" s="23" t="str">
        <f t="shared" si="0"/>
        <v>pr0_pru1_sd3_d</v>
      </c>
      <c r="G62" s="35" t="s">
        <v>442</v>
      </c>
      <c r="H62" s="5" t="s">
        <v>188</v>
      </c>
      <c r="I62" s="5" t="s">
        <v>186</v>
      </c>
      <c r="J62" s="35" t="s">
        <v>6</v>
      </c>
      <c r="K62" s="33"/>
      <c r="L62" s="5" t="str">
        <f t="shared" si="1"/>
        <v>PRG0_PRU0_GPO7</v>
      </c>
      <c r="M62" s="36" t="str">
        <f t="shared" si="2"/>
        <v>IN</v>
      </c>
      <c r="N62" s="35"/>
      <c r="O62" s="34"/>
      <c r="P62" s="35" t="str">
        <f t="shared" si="3"/>
        <v>PRG0_PRU0_GPO7</v>
      </c>
      <c r="Q62" s="36" t="str">
        <f t="shared" si="4"/>
        <v>IN</v>
      </c>
      <c r="R62" s="35"/>
      <c r="S62" s="33"/>
      <c r="T62" s="5" t="s">
        <v>355</v>
      </c>
      <c r="U62" s="37" t="s">
        <v>5</v>
      </c>
      <c r="V62" s="5" t="s">
        <v>355</v>
      </c>
      <c r="W62" s="35"/>
      <c r="X62" s="32">
        <v>1</v>
      </c>
      <c r="Y62" s="32" t="s">
        <v>505</v>
      </c>
      <c r="Z62" s="35"/>
      <c r="AA62" s="38"/>
      <c r="AB62" s="5" t="s">
        <v>188</v>
      </c>
      <c r="AC62" s="39" t="s">
        <v>242</v>
      </c>
      <c r="AD62" s="32" t="s">
        <v>5</v>
      </c>
      <c r="AE62" s="5" t="s">
        <v>187</v>
      </c>
      <c r="AF62" s="5" t="s">
        <v>186</v>
      </c>
      <c r="AG62" s="32" t="s">
        <v>75</v>
      </c>
    </row>
    <row r="63" spans="1:33" ht="22.5">
      <c r="A63" s="31">
        <v>58</v>
      </c>
      <c r="B63" s="5" t="s">
        <v>28</v>
      </c>
      <c r="C63" s="5" t="s">
        <v>223</v>
      </c>
      <c r="D63" s="5" t="s">
        <v>51</v>
      </c>
      <c r="E63" s="5" t="s">
        <v>212</v>
      </c>
      <c r="F63" s="23" t="str">
        <f t="shared" si="0"/>
        <v>pr0_pru1_sd4_d</v>
      </c>
      <c r="G63" s="35" t="s">
        <v>443</v>
      </c>
      <c r="H63" s="5" t="s">
        <v>191</v>
      </c>
      <c r="I63" s="5" t="s">
        <v>189</v>
      </c>
      <c r="J63" s="35" t="s">
        <v>6</v>
      </c>
      <c r="K63" s="33"/>
      <c r="L63" s="5" t="str">
        <f t="shared" si="1"/>
        <v>PRG0_PRU0_GPO18</v>
      </c>
      <c r="M63" s="36" t="str">
        <f t="shared" si="2"/>
        <v>IN</v>
      </c>
      <c r="N63" s="35"/>
      <c r="O63" s="34"/>
      <c r="P63" s="35" t="str">
        <f t="shared" si="3"/>
        <v>PRG0_PRU0_GPO18</v>
      </c>
      <c r="Q63" s="36" t="str">
        <f t="shared" si="4"/>
        <v>IN</v>
      </c>
      <c r="R63" s="35"/>
      <c r="S63" s="33"/>
      <c r="T63" s="5" t="s">
        <v>356</v>
      </c>
      <c r="U63" s="37" t="s">
        <v>5</v>
      </c>
      <c r="V63" s="5" t="s">
        <v>356</v>
      </c>
      <c r="W63" s="35"/>
      <c r="X63" s="32">
        <v>1</v>
      </c>
      <c r="Y63" s="32" t="s">
        <v>504</v>
      </c>
      <c r="Z63" s="35"/>
      <c r="AA63" s="38"/>
      <c r="AB63" s="5" t="s">
        <v>191</v>
      </c>
      <c r="AC63" s="39" t="s">
        <v>242</v>
      </c>
      <c r="AD63" s="32" t="s">
        <v>5</v>
      </c>
      <c r="AE63" s="5" t="s">
        <v>190</v>
      </c>
      <c r="AF63" s="5" t="s">
        <v>189</v>
      </c>
      <c r="AG63" s="32" t="s">
        <v>75</v>
      </c>
    </row>
    <row r="64" spans="1:33" ht="22.5">
      <c r="A64" s="31">
        <v>59</v>
      </c>
      <c r="B64" s="5" t="s">
        <v>29</v>
      </c>
      <c r="C64" s="5" t="s">
        <v>223</v>
      </c>
      <c r="D64" s="5" t="s">
        <v>52</v>
      </c>
      <c r="E64" s="5" t="s">
        <v>212</v>
      </c>
      <c r="F64" s="23" t="str">
        <f t="shared" si="0"/>
        <v>pr0_pru1_sd5_d</v>
      </c>
      <c r="G64" s="35" t="s">
        <v>444</v>
      </c>
      <c r="H64" s="5" t="s">
        <v>194</v>
      </c>
      <c r="I64" s="5" t="s">
        <v>192</v>
      </c>
      <c r="J64" s="35" t="s">
        <v>6</v>
      </c>
      <c r="K64" s="33"/>
      <c r="L64" s="5" t="str">
        <f t="shared" si="1"/>
        <v>PRG0_PRU0_GPO11</v>
      </c>
      <c r="M64" s="36" t="str">
        <f t="shared" si="2"/>
        <v>IN</v>
      </c>
      <c r="N64" s="35"/>
      <c r="O64" s="34"/>
      <c r="P64" s="35" t="str">
        <f t="shared" si="3"/>
        <v>PRG0_PRU0_GPO11</v>
      </c>
      <c r="Q64" s="36" t="str">
        <f t="shared" si="4"/>
        <v>IN</v>
      </c>
      <c r="R64" s="35"/>
      <c r="S64" s="33"/>
      <c r="T64" s="5" t="s">
        <v>357</v>
      </c>
      <c r="U64" s="37" t="s">
        <v>5</v>
      </c>
      <c r="V64" s="5" t="s">
        <v>357</v>
      </c>
      <c r="W64" s="35"/>
      <c r="X64" s="32">
        <v>1</v>
      </c>
      <c r="Y64" s="32" t="s">
        <v>503</v>
      </c>
      <c r="Z64" s="35"/>
      <c r="AA64" s="38"/>
      <c r="AB64" s="5" t="s">
        <v>194</v>
      </c>
      <c r="AC64" s="39" t="s">
        <v>242</v>
      </c>
      <c r="AD64" s="32" t="s">
        <v>5</v>
      </c>
      <c r="AE64" s="5" t="s">
        <v>193</v>
      </c>
      <c r="AF64" s="5" t="s">
        <v>192</v>
      </c>
      <c r="AG64" s="32" t="s">
        <v>75</v>
      </c>
    </row>
    <row r="65" spans="1:33" ht="22.5">
      <c r="A65" s="31">
        <v>60</v>
      </c>
      <c r="B65" s="5" t="s">
        <v>27</v>
      </c>
      <c r="C65" s="5" t="s">
        <v>224</v>
      </c>
      <c r="D65" s="5" t="s">
        <v>64</v>
      </c>
      <c r="E65" s="5" t="s">
        <v>213</v>
      </c>
      <c r="F65" s="23" t="str">
        <f t="shared" si="0"/>
        <v>pr0_pru1_sd6_d</v>
      </c>
      <c r="G65" s="35" t="s">
        <v>445</v>
      </c>
      <c r="H65" s="5" t="s">
        <v>197</v>
      </c>
      <c r="I65" s="5" t="s">
        <v>195</v>
      </c>
      <c r="J65" s="35" t="s">
        <v>6</v>
      </c>
      <c r="K65" s="33"/>
      <c r="L65" s="5" t="str">
        <f t="shared" si="1"/>
        <v>PRG0_PRU0_GPO13</v>
      </c>
      <c r="M65" s="36" t="str">
        <f t="shared" si="2"/>
        <v>IN</v>
      </c>
      <c r="N65" s="35"/>
      <c r="O65" s="34"/>
      <c r="P65" s="35" t="str">
        <f t="shared" si="3"/>
        <v>PRG0_PRU0_GPO13</v>
      </c>
      <c r="Q65" s="36" t="str">
        <f t="shared" si="4"/>
        <v>IN</v>
      </c>
      <c r="R65" s="35"/>
      <c r="S65" s="33"/>
      <c r="T65" s="5" t="s">
        <v>358</v>
      </c>
      <c r="U65" s="37" t="s">
        <v>5</v>
      </c>
      <c r="V65" s="5" t="s">
        <v>358</v>
      </c>
      <c r="W65" s="35"/>
      <c r="X65" s="32">
        <v>1</v>
      </c>
      <c r="Y65" s="32" t="s">
        <v>502</v>
      </c>
      <c r="Z65" s="35"/>
      <c r="AA65" s="38"/>
      <c r="AB65" s="5" t="s">
        <v>197</v>
      </c>
      <c r="AC65" s="39" t="s">
        <v>242</v>
      </c>
      <c r="AD65" s="32" t="s">
        <v>5</v>
      </c>
      <c r="AE65" s="5" t="s">
        <v>196</v>
      </c>
      <c r="AF65" s="5" t="s">
        <v>195</v>
      </c>
      <c r="AG65" s="32" t="s">
        <v>75</v>
      </c>
    </row>
    <row r="66" spans="1:33" ht="22.5">
      <c r="A66" s="31">
        <v>61</v>
      </c>
      <c r="B66" s="5" t="s">
        <v>28</v>
      </c>
      <c r="C66" s="5" t="s">
        <v>224</v>
      </c>
      <c r="D66" s="5" t="s">
        <v>65</v>
      </c>
      <c r="E66" s="5" t="s">
        <v>213</v>
      </c>
      <c r="F66" s="23" t="str">
        <f t="shared" si="0"/>
        <v>pr0_pru1_sd7_d</v>
      </c>
      <c r="G66" s="35" t="s">
        <v>446</v>
      </c>
      <c r="H66" s="5" t="s">
        <v>200</v>
      </c>
      <c r="I66" s="5" t="s">
        <v>198</v>
      </c>
      <c r="J66" s="35" t="s">
        <v>6</v>
      </c>
      <c r="K66" s="33"/>
      <c r="L66" s="5" t="str">
        <f t="shared" si="1"/>
        <v>PRG0_PRU0_GPO15</v>
      </c>
      <c r="M66" s="36" t="str">
        <f t="shared" si="2"/>
        <v>IN</v>
      </c>
      <c r="N66" s="35"/>
      <c r="O66" s="34"/>
      <c r="P66" s="35" t="str">
        <f t="shared" si="3"/>
        <v>PRG0_PRU0_GPO15</v>
      </c>
      <c r="Q66" s="36" t="str">
        <f t="shared" si="4"/>
        <v>IN</v>
      </c>
      <c r="R66" s="35"/>
      <c r="S66" s="33"/>
      <c r="T66" s="5" t="s">
        <v>359</v>
      </c>
      <c r="U66" s="37" t="s">
        <v>5</v>
      </c>
      <c r="V66" s="5" t="s">
        <v>359</v>
      </c>
      <c r="W66" s="35"/>
      <c r="X66" s="32">
        <v>1</v>
      </c>
      <c r="Y66" s="32" t="s">
        <v>501</v>
      </c>
      <c r="Z66" s="35"/>
      <c r="AA66" s="38"/>
      <c r="AB66" s="5" t="s">
        <v>200</v>
      </c>
      <c r="AC66" s="39" t="s">
        <v>242</v>
      </c>
      <c r="AD66" s="32" t="s">
        <v>5</v>
      </c>
      <c r="AE66" s="5" t="s">
        <v>199</v>
      </c>
      <c r="AF66" s="5" t="s">
        <v>198</v>
      </c>
      <c r="AG66" s="32" t="s">
        <v>75</v>
      </c>
    </row>
    <row r="67" spans="1:33" ht="22.5">
      <c r="A67" s="31"/>
      <c r="B67" s="5" t="s">
        <v>29</v>
      </c>
      <c r="C67" s="5" t="s">
        <v>514</v>
      </c>
      <c r="D67" s="5" t="s">
        <v>515</v>
      </c>
      <c r="E67" s="5" t="s">
        <v>213</v>
      </c>
      <c r="F67" s="23" t="str">
        <f t="shared" si="0"/>
        <v>pr0_pru1_sd8_d</v>
      </c>
      <c r="G67" s="35" t="s">
        <v>516</v>
      </c>
      <c r="H67" s="5"/>
      <c r="I67" s="5"/>
      <c r="J67" s="35" t="s">
        <v>6</v>
      </c>
      <c r="K67" s="33"/>
      <c r="L67" s="5" t="str">
        <f t="shared" si="1"/>
        <v>PRG0_PRU0_GPO17</v>
      </c>
      <c r="M67" s="36" t="str">
        <f t="shared" si="2"/>
        <v>IN</v>
      </c>
      <c r="N67" s="35"/>
      <c r="O67" s="34"/>
      <c r="P67" s="35" t="str">
        <f t="shared" si="3"/>
        <v>PRG0_PRU0_GPO17</v>
      </c>
      <c r="Q67" s="36" t="str">
        <f t="shared" si="4"/>
        <v>IN</v>
      </c>
      <c r="R67" s="35"/>
      <c r="S67" s="33"/>
      <c r="T67" s="5" t="s">
        <v>510</v>
      </c>
      <c r="U67" s="37" t="s">
        <v>5</v>
      </c>
      <c r="V67" s="5" t="s">
        <v>510</v>
      </c>
      <c r="W67" s="35"/>
      <c r="X67" s="32">
        <v>1</v>
      </c>
      <c r="Y67" s="32" t="s">
        <v>500</v>
      </c>
      <c r="Z67" s="35"/>
      <c r="AA67" s="38"/>
      <c r="AB67" s="5" t="s">
        <v>513</v>
      </c>
      <c r="AC67" s="39" t="s">
        <v>242</v>
      </c>
      <c r="AD67" s="32" t="s">
        <v>5</v>
      </c>
      <c r="AE67" s="5" t="s">
        <v>512</v>
      </c>
      <c r="AF67" s="5" t="s">
        <v>511</v>
      </c>
      <c r="AG67" s="32" t="s">
        <v>75</v>
      </c>
    </row>
    <row r="68" spans="1:33" ht="22.5">
      <c r="A68" s="31">
        <v>62</v>
      </c>
      <c r="B68" s="5" t="s">
        <v>364</v>
      </c>
      <c r="C68" s="5"/>
      <c r="D68" s="5" t="s">
        <v>363</v>
      </c>
      <c r="E68" s="5"/>
      <c r="F68" s="23" t="str">
        <f t="shared" si="0"/>
        <v>PRG0_ECAP0_SYNC_OUT</v>
      </c>
      <c r="G68" s="35" t="s">
        <v>447</v>
      </c>
      <c r="H68" s="5" t="s">
        <v>363</v>
      </c>
      <c r="I68" s="5" t="s">
        <v>366</v>
      </c>
      <c r="J68" s="35" t="s">
        <v>6</v>
      </c>
      <c r="K68" s="33"/>
      <c r="L68" s="5" t="str">
        <f t="shared" si="1"/>
        <v>PRG0_PRU1_GPO16</v>
      </c>
      <c r="M68" s="36" t="str">
        <f t="shared" si="2"/>
        <v>IN</v>
      </c>
      <c r="N68" s="35"/>
      <c r="O68" s="34"/>
      <c r="P68" s="35" t="str">
        <f t="shared" si="3"/>
        <v>PRG0_PRU1_GPO16</v>
      </c>
      <c r="Q68" s="36" t="str">
        <f t="shared" si="4"/>
        <v>IN</v>
      </c>
      <c r="R68" s="35"/>
      <c r="S68" s="33"/>
      <c r="T68" s="5" t="s">
        <v>499</v>
      </c>
      <c r="U68" s="37" t="s">
        <v>5</v>
      </c>
      <c r="V68" s="5" t="s">
        <v>499</v>
      </c>
      <c r="W68" s="35"/>
      <c r="X68" s="32">
        <v>10</v>
      </c>
      <c r="Y68" s="44" t="s">
        <v>363</v>
      </c>
      <c r="Z68" s="35"/>
      <c r="AA68" s="38"/>
      <c r="AB68" s="5" t="s">
        <v>363</v>
      </c>
      <c r="AC68" s="39" t="s">
        <v>242</v>
      </c>
      <c r="AD68" s="32" t="s">
        <v>6</v>
      </c>
      <c r="AE68" s="5"/>
      <c r="AF68" s="5" t="s">
        <v>366</v>
      </c>
      <c r="AG68" s="32"/>
    </row>
    <row r="69" spans="1:33">
      <c r="A69" s="31">
        <v>63</v>
      </c>
      <c r="B69" s="5" t="s">
        <v>371</v>
      </c>
      <c r="C69" s="5"/>
      <c r="D69" s="23" t="s">
        <v>312</v>
      </c>
      <c r="E69" s="5"/>
      <c r="F69" s="23" t="str">
        <f t="shared" si="0"/>
        <v>PRG0_PRU1_GPO0</v>
      </c>
      <c r="G69" s="26" t="s">
        <v>448</v>
      </c>
      <c r="H69" s="5" t="s">
        <v>312</v>
      </c>
      <c r="I69" s="5" t="s">
        <v>370</v>
      </c>
      <c r="J69" s="35" t="s">
        <v>6</v>
      </c>
      <c r="K69" s="52"/>
      <c r="L69" s="5" t="str">
        <f t="shared" si="1"/>
        <v>PRG0_PRU0_GPO0</v>
      </c>
      <c r="M69" s="36" t="str">
        <f t="shared" si="2"/>
        <v>IN</v>
      </c>
      <c r="N69" s="35"/>
      <c r="O69" s="52"/>
      <c r="P69" s="35" t="str">
        <f t="shared" si="3"/>
        <v>PRG0_PRU0_GPO0</v>
      </c>
      <c r="Q69" s="36" t="str">
        <f t="shared" si="4"/>
        <v>IN</v>
      </c>
      <c r="R69" s="35"/>
      <c r="S69" s="33"/>
      <c r="T69" s="5" t="s">
        <v>375</v>
      </c>
      <c r="U69" s="37" t="s">
        <v>5</v>
      </c>
      <c r="V69" s="5" t="s">
        <v>375</v>
      </c>
      <c r="W69" s="35"/>
      <c r="X69" s="32">
        <v>0</v>
      </c>
      <c r="Y69" s="32" t="s">
        <v>375</v>
      </c>
      <c r="Z69" s="35"/>
      <c r="AA69" s="52"/>
      <c r="AB69" s="5" t="s">
        <v>312</v>
      </c>
      <c r="AC69" s="39" t="s">
        <v>242</v>
      </c>
      <c r="AD69" s="32" t="s">
        <v>5</v>
      </c>
      <c r="AE69" s="5"/>
      <c r="AF69" s="5" t="s">
        <v>370</v>
      </c>
      <c r="AG69" s="32"/>
    </row>
    <row r="70" spans="1:33">
      <c r="A70" s="31">
        <v>64</v>
      </c>
      <c r="B70" s="5" t="s">
        <v>372</v>
      </c>
      <c r="C70" s="5"/>
      <c r="D70" s="23" t="s">
        <v>310</v>
      </c>
      <c r="E70" s="5"/>
      <c r="F70" s="23" t="str">
        <f t="shared" si="0"/>
        <v>PRG0_PRU1_GPO2</v>
      </c>
      <c r="G70" s="26" t="s">
        <v>449</v>
      </c>
      <c r="H70" s="5" t="s">
        <v>310</v>
      </c>
      <c r="I70" s="5" t="s">
        <v>373</v>
      </c>
      <c r="J70" s="35" t="s">
        <v>6</v>
      </c>
      <c r="K70" s="52"/>
      <c r="L70" s="5" t="str">
        <f t="shared" si="1"/>
        <v>PRG0_PRU0_GPO2</v>
      </c>
      <c r="M70" s="36" t="str">
        <f t="shared" si="2"/>
        <v>IN</v>
      </c>
      <c r="N70" s="35"/>
      <c r="O70" s="52"/>
      <c r="P70" s="35" t="str">
        <f t="shared" si="3"/>
        <v>PRG0_PRU0_GPO2</v>
      </c>
      <c r="Q70" s="36" t="str">
        <f t="shared" si="4"/>
        <v>IN</v>
      </c>
      <c r="R70" s="35"/>
      <c r="S70" s="33"/>
      <c r="T70" s="5" t="s">
        <v>374</v>
      </c>
      <c r="U70" s="37" t="s">
        <v>5</v>
      </c>
      <c r="V70" s="5" t="s">
        <v>374</v>
      </c>
      <c r="W70" s="35"/>
      <c r="X70" s="32">
        <v>0</v>
      </c>
      <c r="Y70" s="32" t="s">
        <v>374</v>
      </c>
      <c r="Z70" s="35"/>
      <c r="AA70" s="52"/>
      <c r="AB70" s="5" t="s">
        <v>310</v>
      </c>
      <c r="AC70" s="39" t="s">
        <v>242</v>
      </c>
      <c r="AD70" s="32" t="s">
        <v>5</v>
      </c>
      <c r="AE70" s="5"/>
      <c r="AF70" s="5" t="s">
        <v>373</v>
      </c>
      <c r="AG70" s="32"/>
    </row>
  </sheetData>
  <mergeCells count="8">
    <mergeCell ref="AE1:AF3"/>
    <mergeCell ref="A1:AC3"/>
    <mergeCell ref="P4:R4"/>
    <mergeCell ref="T4:Z4"/>
    <mergeCell ref="L4:N4"/>
    <mergeCell ref="AB4:AG4"/>
    <mergeCell ref="F4:J4"/>
    <mergeCell ref="A4:E4"/>
  </mergeCells>
  <conditionalFormatting sqref="Y17">
    <cfRule type="expression" dxfId="1" priority="1">
      <formula>#REF!=""</formula>
    </cfRule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F353"/>
  <sheetViews>
    <sheetView zoomScale="115" zoomScaleNormal="115" workbookViewId="0">
      <selection activeCell="E1" sqref="A1:E1"/>
    </sheetView>
  </sheetViews>
  <sheetFormatPr defaultRowHeight="15"/>
  <cols>
    <col min="1" max="1" width="18.7109375" customWidth="1"/>
    <col min="2" max="2" width="17.5703125" customWidth="1"/>
    <col min="3" max="3" width="18.7109375" customWidth="1"/>
    <col min="4" max="4" width="31" customWidth="1"/>
    <col min="5" max="5" width="23.140625" customWidth="1"/>
    <col min="6" max="6" width="20.28515625" customWidth="1"/>
  </cols>
  <sheetData>
    <row r="1" spans="1:6">
      <c r="A1" s="67"/>
      <c r="B1" s="67"/>
      <c r="D1" s="67"/>
    </row>
    <row r="2" spans="1:6" hidden="1">
      <c r="A2" s="1" t="s">
        <v>855</v>
      </c>
      <c r="B2" s="1" t="s">
        <v>856</v>
      </c>
      <c r="D2" s="66" t="str">
        <f>IF(C2=A2,"USED","NOT")</f>
        <v>NOT</v>
      </c>
      <c r="E2" s="3" t="str">
        <f>IF(D2="USED","GOOD","BAD")</f>
        <v>BAD</v>
      </c>
      <c r="F2" s="3"/>
    </row>
    <row r="3" spans="1:6" hidden="1">
      <c r="A3" s="1" t="s">
        <v>857</v>
      </c>
      <c r="B3" s="1" t="s">
        <v>858</v>
      </c>
      <c r="D3" s="66" t="str">
        <f t="shared" ref="D3:D66" si="0">IF(C3=A3,"USED","NOT")</f>
        <v>NOT</v>
      </c>
      <c r="E3" s="3" t="str">
        <f t="shared" ref="E3:E66" si="1">IF(D3="USED","GOOD","BAD")</f>
        <v>BAD</v>
      </c>
      <c r="F3" s="2"/>
    </row>
    <row r="4" spans="1:6" hidden="1">
      <c r="A4" t="s">
        <v>859</v>
      </c>
      <c r="B4" t="s">
        <v>860</v>
      </c>
      <c r="D4" s="66" t="str">
        <f t="shared" si="0"/>
        <v>NOT</v>
      </c>
      <c r="E4" s="3" t="str">
        <f t="shared" si="1"/>
        <v>BAD</v>
      </c>
    </row>
    <row r="5" spans="1:6" hidden="1">
      <c r="A5" t="s">
        <v>861</v>
      </c>
      <c r="B5" t="s">
        <v>862</v>
      </c>
      <c r="D5" s="66" t="str">
        <f t="shared" si="0"/>
        <v>NOT</v>
      </c>
      <c r="E5" s="3" t="str">
        <f t="shared" si="1"/>
        <v>BAD</v>
      </c>
      <c r="F5" s="1"/>
    </row>
    <row r="6" spans="1:6" hidden="1">
      <c r="A6" t="s">
        <v>863</v>
      </c>
      <c r="B6" t="s">
        <v>864</v>
      </c>
      <c r="D6" s="66" t="str">
        <f t="shared" si="0"/>
        <v>NOT</v>
      </c>
      <c r="E6" s="3" t="str">
        <f t="shared" si="1"/>
        <v>BAD</v>
      </c>
      <c r="F6" s="1"/>
    </row>
    <row r="7" spans="1:6" hidden="1">
      <c r="A7" t="s">
        <v>865</v>
      </c>
      <c r="B7" t="s">
        <v>866</v>
      </c>
      <c r="D7" s="66" t="str">
        <f t="shared" si="0"/>
        <v>NOT</v>
      </c>
      <c r="E7" s="3" t="str">
        <f t="shared" si="1"/>
        <v>BAD</v>
      </c>
    </row>
    <row r="8" spans="1:6" hidden="1">
      <c r="A8" t="s">
        <v>867</v>
      </c>
      <c r="B8" t="s">
        <v>868</v>
      </c>
      <c r="D8" s="66" t="str">
        <f t="shared" si="0"/>
        <v>NOT</v>
      </c>
      <c r="E8" s="3" t="str">
        <f t="shared" si="1"/>
        <v>BAD</v>
      </c>
      <c r="F8" s="1"/>
    </row>
    <row r="9" spans="1:6" hidden="1">
      <c r="A9" t="s">
        <v>869</v>
      </c>
      <c r="B9" t="s">
        <v>870</v>
      </c>
      <c r="D9" s="66" t="str">
        <f t="shared" si="0"/>
        <v>NOT</v>
      </c>
      <c r="E9" s="3" t="str">
        <f t="shared" si="1"/>
        <v>BAD</v>
      </c>
      <c r="F9" s="1"/>
    </row>
    <row r="10" spans="1:6" hidden="1">
      <c r="A10" t="s">
        <v>872</v>
      </c>
      <c r="D10" s="66" t="str">
        <f t="shared" si="0"/>
        <v>NOT</v>
      </c>
      <c r="E10" s="3" t="str">
        <f t="shared" si="1"/>
        <v>BAD</v>
      </c>
    </row>
    <row r="11" spans="1:6" hidden="1">
      <c r="A11" t="s">
        <v>871</v>
      </c>
      <c r="D11" s="66" t="str">
        <f t="shared" si="0"/>
        <v>NOT</v>
      </c>
      <c r="E11" s="3" t="str">
        <f t="shared" si="1"/>
        <v>BAD</v>
      </c>
    </row>
    <row r="12" spans="1:6" hidden="1">
      <c r="A12" t="s">
        <v>573</v>
      </c>
      <c r="D12" s="66" t="str">
        <f t="shared" si="0"/>
        <v>NOT</v>
      </c>
      <c r="E12" s="3" t="str">
        <f t="shared" si="1"/>
        <v>BAD</v>
      </c>
    </row>
    <row r="13" spans="1:6" hidden="1">
      <c r="A13" t="s">
        <v>975</v>
      </c>
      <c r="D13" s="66" t="str">
        <f t="shared" si="0"/>
        <v>NOT</v>
      </c>
      <c r="E13" s="3" t="str">
        <f t="shared" si="1"/>
        <v>BAD</v>
      </c>
    </row>
    <row r="14" spans="1:6" hidden="1">
      <c r="A14" t="s">
        <v>969</v>
      </c>
      <c r="D14" s="66" t="str">
        <f t="shared" si="0"/>
        <v>NOT</v>
      </c>
      <c r="E14" s="3" t="str">
        <f t="shared" si="1"/>
        <v>BAD</v>
      </c>
    </row>
    <row r="15" spans="1:6" hidden="1">
      <c r="A15" t="s">
        <v>972</v>
      </c>
      <c r="D15" s="66" t="str">
        <f t="shared" si="0"/>
        <v>NOT</v>
      </c>
      <c r="E15" s="3" t="str">
        <f t="shared" si="1"/>
        <v>BAD</v>
      </c>
    </row>
    <row r="16" spans="1:6" hidden="1">
      <c r="A16" t="s">
        <v>973</v>
      </c>
      <c r="D16" s="66" t="str">
        <f t="shared" si="0"/>
        <v>NOT</v>
      </c>
      <c r="E16" s="3" t="str">
        <f t="shared" si="1"/>
        <v>BAD</v>
      </c>
    </row>
    <row r="17" spans="1:5" hidden="1">
      <c r="A17" t="s">
        <v>974</v>
      </c>
      <c r="D17" s="66" t="str">
        <f t="shared" si="0"/>
        <v>NOT</v>
      </c>
      <c r="E17" s="3" t="str">
        <f t="shared" si="1"/>
        <v>BAD</v>
      </c>
    </row>
    <row r="18" spans="1:5" hidden="1">
      <c r="A18" t="s">
        <v>970</v>
      </c>
      <c r="D18" s="66" t="str">
        <f t="shared" si="0"/>
        <v>NOT</v>
      </c>
      <c r="E18" s="3" t="str">
        <f t="shared" si="1"/>
        <v>BAD</v>
      </c>
    </row>
    <row r="19" spans="1:5" hidden="1">
      <c r="A19" t="s">
        <v>971</v>
      </c>
      <c r="D19" s="66" t="str">
        <f t="shared" si="0"/>
        <v>NOT</v>
      </c>
      <c r="E19" s="3" t="str">
        <f t="shared" si="1"/>
        <v>BAD</v>
      </c>
    </row>
    <row r="20" spans="1:5" hidden="1">
      <c r="A20" t="s">
        <v>574</v>
      </c>
      <c r="D20" s="66" t="str">
        <f t="shared" si="0"/>
        <v>NOT</v>
      </c>
      <c r="E20" s="3" t="str">
        <f t="shared" si="1"/>
        <v>BAD</v>
      </c>
    </row>
    <row r="21" spans="1:5" hidden="1">
      <c r="A21" t="s">
        <v>581</v>
      </c>
      <c r="D21" s="66" t="str">
        <f t="shared" si="0"/>
        <v>NOT</v>
      </c>
      <c r="E21" s="3" t="str">
        <f t="shared" si="1"/>
        <v>BAD</v>
      </c>
    </row>
    <row r="22" spans="1:5" hidden="1">
      <c r="A22" t="s">
        <v>893</v>
      </c>
      <c r="D22" s="66" t="str">
        <f t="shared" si="0"/>
        <v>NOT</v>
      </c>
      <c r="E22" s="3" t="str">
        <f t="shared" si="1"/>
        <v>BAD</v>
      </c>
    </row>
    <row r="23" spans="1:5" hidden="1">
      <c r="A23" t="s">
        <v>894</v>
      </c>
      <c r="D23" s="66" t="str">
        <f t="shared" si="0"/>
        <v>NOT</v>
      </c>
      <c r="E23" s="3" t="str">
        <f t="shared" si="1"/>
        <v>BAD</v>
      </c>
    </row>
    <row r="24" spans="1:5" hidden="1">
      <c r="A24" t="s">
        <v>903</v>
      </c>
      <c r="D24" s="66" t="str">
        <f t="shared" si="0"/>
        <v>NOT</v>
      </c>
      <c r="E24" s="3" t="str">
        <f t="shared" si="1"/>
        <v>BAD</v>
      </c>
    </row>
    <row r="25" spans="1:5" hidden="1">
      <c r="A25" t="s">
        <v>904</v>
      </c>
      <c r="D25" s="66" t="str">
        <f t="shared" si="0"/>
        <v>NOT</v>
      </c>
      <c r="E25" s="3" t="str">
        <f t="shared" si="1"/>
        <v>BAD</v>
      </c>
    </row>
    <row r="26" spans="1:5" hidden="1">
      <c r="A26" t="s">
        <v>905</v>
      </c>
      <c r="D26" s="66" t="str">
        <f t="shared" si="0"/>
        <v>NOT</v>
      </c>
      <c r="E26" s="3" t="str">
        <f t="shared" si="1"/>
        <v>BAD</v>
      </c>
    </row>
    <row r="27" spans="1:5" hidden="1">
      <c r="A27" t="s">
        <v>906</v>
      </c>
      <c r="D27" s="66" t="str">
        <f t="shared" si="0"/>
        <v>NOT</v>
      </c>
      <c r="E27" s="3" t="str">
        <f t="shared" si="1"/>
        <v>BAD</v>
      </c>
    </row>
    <row r="28" spans="1:5" hidden="1">
      <c r="A28" t="s">
        <v>895</v>
      </c>
      <c r="D28" s="66" t="str">
        <f t="shared" si="0"/>
        <v>NOT</v>
      </c>
      <c r="E28" s="3" t="str">
        <f t="shared" si="1"/>
        <v>BAD</v>
      </c>
    </row>
    <row r="29" spans="1:5" hidden="1">
      <c r="A29" t="s">
        <v>896</v>
      </c>
      <c r="D29" s="66" t="str">
        <f t="shared" si="0"/>
        <v>NOT</v>
      </c>
      <c r="E29" s="3" t="str">
        <f t="shared" si="1"/>
        <v>BAD</v>
      </c>
    </row>
    <row r="30" spans="1:5" hidden="1">
      <c r="A30" t="s">
        <v>897</v>
      </c>
      <c r="D30" s="66" t="str">
        <f t="shared" si="0"/>
        <v>NOT</v>
      </c>
      <c r="E30" s="3" t="str">
        <f t="shared" si="1"/>
        <v>BAD</v>
      </c>
    </row>
    <row r="31" spans="1:5" hidden="1">
      <c r="A31" t="s">
        <v>898</v>
      </c>
      <c r="D31" s="66" t="str">
        <f t="shared" si="0"/>
        <v>NOT</v>
      </c>
      <c r="E31" s="3" t="str">
        <f t="shared" si="1"/>
        <v>BAD</v>
      </c>
    </row>
    <row r="32" spans="1:5" hidden="1">
      <c r="A32" t="s">
        <v>899</v>
      </c>
      <c r="D32" s="66" t="str">
        <f t="shared" si="0"/>
        <v>NOT</v>
      </c>
      <c r="E32" s="3" t="str">
        <f t="shared" si="1"/>
        <v>BAD</v>
      </c>
    </row>
    <row r="33" spans="1:5" hidden="1">
      <c r="A33" t="s">
        <v>900</v>
      </c>
      <c r="D33" s="66" t="str">
        <f t="shared" si="0"/>
        <v>NOT</v>
      </c>
      <c r="E33" s="3" t="str">
        <f t="shared" si="1"/>
        <v>BAD</v>
      </c>
    </row>
    <row r="34" spans="1:5" hidden="1">
      <c r="A34" t="s">
        <v>901</v>
      </c>
      <c r="D34" s="66" t="str">
        <f t="shared" si="0"/>
        <v>NOT</v>
      </c>
      <c r="E34" s="3" t="str">
        <f t="shared" si="1"/>
        <v>BAD</v>
      </c>
    </row>
    <row r="35" spans="1:5" hidden="1">
      <c r="A35" t="s">
        <v>902</v>
      </c>
      <c r="D35" s="66" t="str">
        <f t="shared" si="0"/>
        <v>NOT</v>
      </c>
      <c r="E35" s="3" t="str">
        <f t="shared" si="1"/>
        <v>BAD</v>
      </c>
    </row>
    <row r="36" spans="1:5" hidden="1">
      <c r="A36" t="s">
        <v>910</v>
      </c>
      <c r="D36" s="66" t="str">
        <f t="shared" si="0"/>
        <v>NOT</v>
      </c>
      <c r="E36" s="3" t="str">
        <f t="shared" si="1"/>
        <v>BAD</v>
      </c>
    </row>
    <row r="37" spans="1:5" hidden="1">
      <c r="A37" t="s">
        <v>892</v>
      </c>
      <c r="D37" s="66" t="str">
        <f t="shared" si="0"/>
        <v>NOT</v>
      </c>
      <c r="E37" s="3" t="str">
        <f t="shared" si="1"/>
        <v>BAD</v>
      </c>
    </row>
    <row r="38" spans="1:5" hidden="1">
      <c r="A38" t="s">
        <v>944</v>
      </c>
      <c r="D38" s="66" t="str">
        <f t="shared" si="0"/>
        <v>NOT</v>
      </c>
      <c r="E38" s="3" t="str">
        <f t="shared" si="1"/>
        <v>BAD</v>
      </c>
    </row>
    <row r="39" spans="1:5" hidden="1">
      <c r="A39" t="s">
        <v>945</v>
      </c>
      <c r="D39" s="66" t="str">
        <f t="shared" si="0"/>
        <v>NOT</v>
      </c>
      <c r="E39" s="3" t="str">
        <f t="shared" si="1"/>
        <v>BAD</v>
      </c>
    </row>
    <row r="40" spans="1:5" hidden="1">
      <c r="A40" t="s">
        <v>911</v>
      </c>
      <c r="D40" s="66" t="str">
        <f t="shared" si="0"/>
        <v>NOT</v>
      </c>
      <c r="E40" s="3" t="str">
        <f t="shared" si="1"/>
        <v>BAD</v>
      </c>
    </row>
    <row r="41" spans="1:5" hidden="1">
      <c r="A41" t="s">
        <v>912</v>
      </c>
      <c r="D41" s="66" t="str">
        <f t="shared" si="0"/>
        <v>NOT</v>
      </c>
      <c r="E41" s="3" t="str">
        <f t="shared" si="1"/>
        <v>BAD</v>
      </c>
    </row>
    <row r="42" spans="1:5" hidden="1">
      <c r="A42" t="s">
        <v>913</v>
      </c>
      <c r="D42" s="66" t="str">
        <f t="shared" si="0"/>
        <v>NOT</v>
      </c>
      <c r="E42" s="3" t="str">
        <f t="shared" si="1"/>
        <v>BAD</v>
      </c>
    </row>
    <row r="43" spans="1:5" hidden="1">
      <c r="A43" t="s">
        <v>914</v>
      </c>
      <c r="D43" s="66" t="str">
        <f t="shared" si="0"/>
        <v>NOT</v>
      </c>
      <c r="E43" s="3" t="str">
        <f t="shared" si="1"/>
        <v>BAD</v>
      </c>
    </row>
    <row r="44" spans="1:5" hidden="1">
      <c r="A44" t="s">
        <v>946</v>
      </c>
      <c r="D44" s="66" t="str">
        <f t="shared" si="0"/>
        <v>NOT</v>
      </c>
      <c r="E44" s="3" t="str">
        <f t="shared" si="1"/>
        <v>BAD</v>
      </c>
    </row>
    <row r="45" spans="1:5" hidden="1">
      <c r="A45" t="s">
        <v>908</v>
      </c>
      <c r="D45" s="66" t="str">
        <f t="shared" si="0"/>
        <v>NOT</v>
      </c>
      <c r="E45" s="3" t="str">
        <f t="shared" si="1"/>
        <v>BAD</v>
      </c>
    </row>
    <row r="46" spans="1:5" hidden="1">
      <c r="A46" t="s">
        <v>890</v>
      </c>
      <c r="D46" s="66" t="str">
        <f t="shared" si="0"/>
        <v>NOT</v>
      </c>
      <c r="E46" s="3" t="str">
        <f t="shared" si="1"/>
        <v>BAD</v>
      </c>
    </row>
    <row r="47" spans="1:5" hidden="1">
      <c r="A47" t="s">
        <v>891</v>
      </c>
      <c r="D47" s="66" t="str">
        <f t="shared" si="0"/>
        <v>NOT</v>
      </c>
      <c r="E47" s="3" t="str">
        <f t="shared" si="1"/>
        <v>BAD</v>
      </c>
    </row>
    <row r="48" spans="1:5" hidden="1">
      <c r="A48" t="s">
        <v>918</v>
      </c>
      <c r="D48" s="66" t="str">
        <f t="shared" si="0"/>
        <v>NOT</v>
      </c>
      <c r="E48" s="3" t="str">
        <f t="shared" si="1"/>
        <v>BAD</v>
      </c>
    </row>
    <row r="49" spans="1:5" hidden="1">
      <c r="A49" t="s">
        <v>921</v>
      </c>
      <c r="D49" s="66" t="str">
        <f t="shared" si="0"/>
        <v>NOT</v>
      </c>
      <c r="E49" s="3" t="str">
        <f t="shared" si="1"/>
        <v>BAD</v>
      </c>
    </row>
    <row r="50" spans="1:5" hidden="1">
      <c r="A50" t="s">
        <v>916</v>
      </c>
      <c r="D50" s="66" t="str">
        <f t="shared" si="0"/>
        <v>NOT</v>
      </c>
      <c r="E50" s="3" t="str">
        <f t="shared" si="1"/>
        <v>BAD</v>
      </c>
    </row>
    <row r="51" spans="1:5" hidden="1">
      <c r="A51" t="s">
        <v>919</v>
      </c>
      <c r="D51" s="66" t="str">
        <f t="shared" si="0"/>
        <v>NOT</v>
      </c>
      <c r="E51" s="3" t="str">
        <f t="shared" si="1"/>
        <v>BAD</v>
      </c>
    </row>
    <row r="52" spans="1:5" hidden="1">
      <c r="A52" t="s">
        <v>938</v>
      </c>
      <c r="D52" s="66" t="str">
        <f t="shared" si="0"/>
        <v>NOT</v>
      </c>
      <c r="E52" s="3" t="str">
        <f t="shared" si="1"/>
        <v>BAD</v>
      </c>
    </row>
    <row r="53" spans="1:5" hidden="1">
      <c r="A53" t="s">
        <v>939</v>
      </c>
      <c r="D53" s="66" t="str">
        <f t="shared" si="0"/>
        <v>NOT</v>
      </c>
      <c r="E53" s="3" t="str">
        <f t="shared" si="1"/>
        <v>BAD</v>
      </c>
    </row>
    <row r="54" spans="1:5" hidden="1">
      <c r="A54" t="s">
        <v>922</v>
      </c>
      <c r="D54" s="66" t="str">
        <f t="shared" si="0"/>
        <v>NOT</v>
      </c>
      <c r="E54" s="3" t="str">
        <f t="shared" si="1"/>
        <v>BAD</v>
      </c>
    </row>
    <row r="55" spans="1:5" hidden="1">
      <c r="A55" t="s">
        <v>923</v>
      </c>
      <c r="D55" s="66" t="str">
        <f t="shared" si="0"/>
        <v>NOT</v>
      </c>
      <c r="E55" s="3" t="str">
        <f t="shared" si="1"/>
        <v>BAD</v>
      </c>
    </row>
    <row r="56" spans="1:5" hidden="1">
      <c r="A56" t="s">
        <v>932</v>
      </c>
      <c r="D56" s="66" t="str">
        <f t="shared" si="0"/>
        <v>NOT</v>
      </c>
      <c r="E56" s="3" t="str">
        <f t="shared" si="1"/>
        <v>BAD</v>
      </c>
    </row>
    <row r="57" spans="1:5" hidden="1">
      <c r="A57" t="s">
        <v>933</v>
      </c>
      <c r="D57" s="66" t="str">
        <f t="shared" si="0"/>
        <v>NOT</v>
      </c>
      <c r="E57" s="3" t="str">
        <f t="shared" si="1"/>
        <v>BAD</v>
      </c>
    </row>
    <row r="58" spans="1:5" hidden="1">
      <c r="A58" t="s">
        <v>934</v>
      </c>
      <c r="D58" s="66" t="str">
        <f t="shared" si="0"/>
        <v>NOT</v>
      </c>
      <c r="E58" s="3" t="str">
        <f t="shared" si="1"/>
        <v>BAD</v>
      </c>
    </row>
    <row r="59" spans="1:5" hidden="1">
      <c r="A59" t="s">
        <v>935</v>
      </c>
      <c r="D59" s="66" t="str">
        <f t="shared" si="0"/>
        <v>NOT</v>
      </c>
      <c r="E59" s="3" t="str">
        <f t="shared" si="1"/>
        <v>BAD</v>
      </c>
    </row>
    <row r="60" spans="1:5" hidden="1">
      <c r="A60" t="s">
        <v>936</v>
      </c>
      <c r="D60" s="66" t="str">
        <f t="shared" si="0"/>
        <v>NOT</v>
      </c>
      <c r="E60" s="3" t="str">
        <f t="shared" si="1"/>
        <v>BAD</v>
      </c>
    </row>
    <row r="61" spans="1:5" hidden="1">
      <c r="A61" t="s">
        <v>937</v>
      </c>
      <c r="D61" s="66" t="str">
        <f t="shared" si="0"/>
        <v>NOT</v>
      </c>
      <c r="E61" s="3" t="str">
        <f t="shared" si="1"/>
        <v>BAD</v>
      </c>
    </row>
    <row r="62" spans="1:5" hidden="1">
      <c r="A62" t="s">
        <v>924</v>
      </c>
      <c r="D62" s="66" t="str">
        <f t="shared" si="0"/>
        <v>NOT</v>
      </c>
      <c r="E62" s="3" t="str">
        <f t="shared" si="1"/>
        <v>BAD</v>
      </c>
    </row>
    <row r="63" spans="1:5" hidden="1">
      <c r="A63" t="s">
        <v>925</v>
      </c>
      <c r="D63" s="66" t="str">
        <f t="shared" si="0"/>
        <v>NOT</v>
      </c>
      <c r="E63" s="3" t="str">
        <f t="shared" si="1"/>
        <v>BAD</v>
      </c>
    </row>
    <row r="64" spans="1:5" hidden="1">
      <c r="A64" t="s">
        <v>926</v>
      </c>
      <c r="D64" s="66" t="str">
        <f t="shared" si="0"/>
        <v>NOT</v>
      </c>
      <c r="E64" s="3" t="str">
        <f t="shared" si="1"/>
        <v>BAD</v>
      </c>
    </row>
    <row r="65" spans="1:5" hidden="1">
      <c r="A65" t="s">
        <v>927</v>
      </c>
      <c r="D65" s="66" t="str">
        <f t="shared" si="0"/>
        <v>NOT</v>
      </c>
      <c r="E65" s="3" t="str">
        <f t="shared" si="1"/>
        <v>BAD</v>
      </c>
    </row>
    <row r="66" spans="1:5" hidden="1">
      <c r="A66" t="s">
        <v>928</v>
      </c>
      <c r="D66" s="66" t="str">
        <f t="shared" si="0"/>
        <v>NOT</v>
      </c>
      <c r="E66" s="3" t="str">
        <f t="shared" si="1"/>
        <v>BAD</v>
      </c>
    </row>
    <row r="67" spans="1:5" hidden="1">
      <c r="A67" t="s">
        <v>929</v>
      </c>
      <c r="D67" s="66" t="str">
        <f t="shared" ref="D67:D130" si="2">IF(C67=A67,"USED","NOT")</f>
        <v>NOT</v>
      </c>
      <c r="E67" s="3" t="str">
        <f t="shared" ref="E67:E130" si="3">IF(D67="USED","GOOD","BAD")</f>
        <v>BAD</v>
      </c>
    </row>
    <row r="68" spans="1:5" hidden="1">
      <c r="A68" t="s">
        <v>930</v>
      </c>
      <c r="D68" s="66" t="str">
        <f t="shared" si="2"/>
        <v>NOT</v>
      </c>
      <c r="E68" s="3" t="str">
        <f t="shared" si="3"/>
        <v>BAD</v>
      </c>
    </row>
    <row r="69" spans="1:5" hidden="1">
      <c r="A69" t="s">
        <v>931</v>
      </c>
      <c r="D69" s="66" t="str">
        <f t="shared" si="2"/>
        <v>NOT</v>
      </c>
      <c r="E69" s="3" t="str">
        <f t="shared" si="3"/>
        <v>BAD</v>
      </c>
    </row>
    <row r="70" spans="1:5" hidden="1">
      <c r="A70" t="s">
        <v>940</v>
      </c>
      <c r="D70" s="66" t="str">
        <f t="shared" si="2"/>
        <v>NOT</v>
      </c>
      <c r="E70" s="3" t="str">
        <f t="shared" si="3"/>
        <v>BAD</v>
      </c>
    </row>
    <row r="71" spans="1:5" hidden="1">
      <c r="A71" t="s">
        <v>942</v>
      </c>
      <c r="D71" s="66" t="str">
        <f t="shared" si="2"/>
        <v>NOT</v>
      </c>
      <c r="E71" s="3" t="str">
        <f t="shared" si="3"/>
        <v>BAD</v>
      </c>
    </row>
    <row r="72" spans="1:5" hidden="1">
      <c r="A72" t="s">
        <v>941</v>
      </c>
      <c r="D72" s="66" t="str">
        <f t="shared" si="2"/>
        <v>NOT</v>
      </c>
      <c r="E72" s="3" t="str">
        <f t="shared" si="3"/>
        <v>BAD</v>
      </c>
    </row>
    <row r="73" spans="1:5" hidden="1">
      <c r="A73" t="s">
        <v>943</v>
      </c>
      <c r="D73" s="66" t="str">
        <f t="shared" si="2"/>
        <v>NOT</v>
      </c>
      <c r="E73" s="3" t="str">
        <f t="shared" si="3"/>
        <v>BAD</v>
      </c>
    </row>
    <row r="74" spans="1:5" hidden="1">
      <c r="A74" t="s">
        <v>917</v>
      </c>
      <c r="D74" s="66" t="str">
        <f t="shared" si="2"/>
        <v>NOT</v>
      </c>
      <c r="E74" s="3" t="str">
        <f t="shared" si="3"/>
        <v>BAD</v>
      </c>
    </row>
    <row r="75" spans="1:5" hidden="1">
      <c r="A75" t="s">
        <v>920</v>
      </c>
      <c r="D75" s="66" t="str">
        <f t="shared" si="2"/>
        <v>NOT</v>
      </c>
      <c r="E75" s="3" t="str">
        <f t="shared" si="3"/>
        <v>BAD</v>
      </c>
    </row>
    <row r="76" spans="1:5" hidden="1">
      <c r="A76" t="s">
        <v>915</v>
      </c>
      <c r="D76" s="66" t="str">
        <f t="shared" si="2"/>
        <v>NOT</v>
      </c>
      <c r="E76" s="3" t="str">
        <f t="shared" si="3"/>
        <v>BAD</v>
      </c>
    </row>
    <row r="77" spans="1:5" hidden="1">
      <c r="A77" t="s">
        <v>909</v>
      </c>
      <c r="D77" s="66" t="str">
        <f t="shared" si="2"/>
        <v>NOT</v>
      </c>
      <c r="E77" s="3" t="str">
        <f t="shared" si="3"/>
        <v>BAD</v>
      </c>
    </row>
    <row r="78" spans="1:5" hidden="1">
      <c r="A78" t="s">
        <v>889</v>
      </c>
      <c r="D78" s="66" t="str">
        <f t="shared" si="2"/>
        <v>NOT</v>
      </c>
      <c r="E78" s="3" t="str">
        <f t="shared" si="3"/>
        <v>BAD</v>
      </c>
    </row>
    <row r="79" spans="1:5" hidden="1">
      <c r="A79" t="s">
        <v>907</v>
      </c>
      <c r="D79" s="66" t="str">
        <f t="shared" si="2"/>
        <v>NOT</v>
      </c>
      <c r="E79" s="3" t="str">
        <f t="shared" si="3"/>
        <v>BAD</v>
      </c>
    </row>
    <row r="80" spans="1:5" hidden="1">
      <c r="A80" t="s">
        <v>816</v>
      </c>
      <c r="B80" t="s">
        <v>817</v>
      </c>
      <c r="D80" s="66" t="str">
        <f t="shared" si="2"/>
        <v>NOT</v>
      </c>
      <c r="E80" s="3" t="str">
        <f t="shared" si="3"/>
        <v>BAD</v>
      </c>
    </row>
    <row r="81" spans="1:5" hidden="1">
      <c r="A81" t="s">
        <v>565</v>
      </c>
      <c r="D81" s="66" t="str">
        <f t="shared" si="2"/>
        <v>NOT</v>
      </c>
      <c r="E81" s="3" t="str">
        <f t="shared" si="3"/>
        <v>BAD</v>
      </c>
    </row>
    <row r="82" spans="1:5" hidden="1">
      <c r="A82" t="s">
        <v>566</v>
      </c>
      <c r="D82" s="66" t="str">
        <f t="shared" si="2"/>
        <v>NOT</v>
      </c>
      <c r="E82" s="3" t="str">
        <f t="shared" si="3"/>
        <v>BAD</v>
      </c>
    </row>
    <row r="83" spans="1:5" hidden="1">
      <c r="A83" t="s">
        <v>818</v>
      </c>
      <c r="B83" t="s">
        <v>819</v>
      </c>
      <c r="D83" s="66" t="str">
        <f t="shared" si="2"/>
        <v>NOT</v>
      </c>
      <c r="E83" s="3" t="str">
        <f t="shared" si="3"/>
        <v>BAD</v>
      </c>
    </row>
    <row r="84" spans="1:5" hidden="1">
      <c r="A84" t="s">
        <v>820</v>
      </c>
      <c r="B84" t="s">
        <v>821</v>
      </c>
      <c r="D84" s="66" t="str">
        <f t="shared" si="2"/>
        <v>NOT</v>
      </c>
      <c r="E84" s="3" t="str">
        <f t="shared" si="3"/>
        <v>BAD</v>
      </c>
    </row>
    <row r="85" spans="1:5">
      <c r="A85" t="s">
        <v>302</v>
      </c>
      <c r="B85" t="s">
        <v>471</v>
      </c>
      <c r="C85" t="s">
        <v>302</v>
      </c>
      <c r="D85" s="66" t="str">
        <f t="shared" si="2"/>
        <v>USED</v>
      </c>
      <c r="E85" s="3" t="str">
        <f t="shared" si="3"/>
        <v>GOOD</v>
      </c>
    </row>
    <row r="86" spans="1:5">
      <c r="A86" t="s">
        <v>303</v>
      </c>
      <c r="B86" t="s">
        <v>472</v>
      </c>
      <c r="C86" t="s">
        <v>303</v>
      </c>
      <c r="D86" s="66" t="str">
        <f t="shared" si="2"/>
        <v>USED</v>
      </c>
      <c r="E86" s="3" t="str">
        <f t="shared" si="3"/>
        <v>GOOD</v>
      </c>
    </row>
    <row r="87" spans="1:5">
      <c r="A87" t="s">
        <v>340</v>
      </c>
      <c r="B87" t="s">
        <v>624</v>
      </c>
      <c r="C87" t="s">
        <v>340</v>
      </c>
      <c r="D87" s="66" t="str">
        <f t="shared" si="2"/>
        <v>USED</v>
      </c>
      <c r="E87" s="3" t="str">
        <f t="shared" si="3"/>
        <v>GOOD</v>
      </c>
    </row>
    <row r="88" spans="1:5">
      <c r="A88" t="s">
        <v>321</v>
      </c>
      <c r="B88" t="s">
        <v>484</v>
      </c>
      <c r="C88" t="s">
        <v>321</v>
      </c>
      <c r="D88" s="66" t="str">
        <f t="shared" si="2"/>
        <v>USED</v>
      </c>
      <c r="E88" s="3" t="str">
        <f t="shared" si="3"/>
        <v>GOOD</v>
      </c>
    </row>
    <row r="89" spans="1:5">
      <c r="A89" t="s">
        <v>332</v>
      </c>
      <c r="B89" t="s">
        <v>486</v>
      </c>
      <c r="C89" t="s">
        <v>332</v>
      </c>
      <c r="D89" s="66" t="str">
        <f t="shared" si="2"/>
        <v>USED</v>
      </c>
      <c r="E89" s="3" t="str">
        <f t="shared" si="3"/>
        <v>GOOD</v>
      </c>
    </row>
    <row r="90" spans="1:5">
      <c r="A90" t="s">
        <v>326</v>
      </c>
      <c r="B90" t="s">
        <v>625</v>
      </c>
      <c r="C90" t="s">
        <v>326</v>
      </c>
      <c r="D90" s="66" t="str">
        <f t="shared" si="2"/>
        <v>USED</v>
      </c>
      <c r="E90" s="3" t="str">
        <f t="shared" si="3"/>
        <v>GOOD</v>
      </c>
    </row>
    <row r="91" spans="1:5">
      <c r="A91" t="s">
        <v>325</v>
      </c>
      <c r="B91" t="s">
        <v>626</v>
      </c>
      <c r="C91" t="s">
        <v>325</v>
      </c>
      <c r="D91" s="66" t="str">
        <f t="shared" si="2"/>
        <v>USED</v>
      </c>
      <c r="E91" s="3" t="str">
        <f t="shared" si="3"/>
        <v>GOOD</v>
      </c>
    </row>
    <row r="92" spans="1:5">
      <c r="A92" t="s">
        <v>305</v>
      </c>
      <c r="B92" t="s">
        <v>470</v>
      </c>
      <c r="C92" t="s">
        <v>305</v>
      </c>
      <c r="D92" s="66" t="str">
        <f t="shared" si="2"/>
        <v>USED</v>
      </c>
      <c r="E92" s="3" t="str">
        <f t="shared" si="3"/>
        <v>GOOD</v>
      </c>
    </row>
    <row r="93" spans="1:5">
      <c r="A93" t="s">
        <v>344</v>
      </c>
      <c r="B93" t="s">
        <v>616</v>
      </c>
      <c r="C93" t="s">
        <v>344</v>
      </c>
      <c r="D93" s="66" t="str">
        <f t="shared" si="2"/>
        <v>USED</v>
      </c>
      <c r="E93" s="3" t="str">
        <f t="shared" si="3"/>
        <v>GOOD</v>
      </c>
    </row>
    <row r="94" spans="1:5">
      <c r="A94" t="s">
        <v>315</v>
      </c>
      <c r="B94" t="s">
        <v>617</v>
      </c>
      <c r="C94" t="s">
        <v>315</v>
      </c>
      <c r="D94" s="66" t="str">
        <f t="shared" si="2"/>
        <v>USED</v>
      </c>
      <c r="E94" s="3" t="str">
        <f t="shared" si="3"/>
        <v>GOOD</v>
      </c>
    </row>
    <row r="95" spans="1:5">
      <c r="A95" t="s">
        <v>314</v>
      </c>
      <c r="B95" t="s">
        <v>618</v>
      </c>
      <c r="C95" t="s">
        <v>314</v>
      </c>
      <c r="D95" s="66" t="str">
        <f t="shared" si="2"/>
        <v>USED</v>
      </c>
      <c r="E95" s="3" t="str">
        <f t="shared" si="3"/>
        <v>GOOD</v>
      </c>
    </row>
    <row r="96" spans="1:5">
      <c r="A96" t="s">
        <v>317</v>
      </c>
      <c r="B96" t="s">
        <v>619</v>
      </c>
      <c r="C96" t="s">
        <v>317</v>
      </c>
      <c r="D96" s="66" t="str">
        <f t="shared" si="2"/>
        <v>USED</v>
      </c>
      <c r="E96" s="3" t="str">
        <f t="shared" si="3"/>
        <v>GOOD</v>
      </c>
    </row>
    <row r="97" spans="1:5">
      <c r="A97" t="s">
        <v>316</v>
      </c>
      <c r="B97" t="s">
        <v>620</v>
      </c>
      <c r="C97" t="s">
        <v>316</v>
      </c>
      <c r="D97" s="66" t="str">
        <f t="shared" si="2"/>
        <v>USED</v>
      </c>
      <c r="E97" s="3" t="str">
        <f t="shared" si="3"/>
        <v>GOOD</v>
      </c>
    </row>
    <row r="98" spans="1:5">
      <c r="A98" t="s">
        <v>341</v>
      </c>
      <c r="B98" t="s">
        <v>621</v>
      </c>
      <c r="C98" t="s">
        <v>341</v>
      </c>
      <c r="D98" s="66" t="str">
        <f t="shared" si="2"/>
        <v>USED</v>
      </c>
      <c r="E98" s="3" t="str">
        <f t="shared" si="3"/>
        <v>GOOD</v>
      </c>
    </row>
    <row r="99" spans="1:5">
      <c r="A99" t="s">
        <v>319</v>
      </c>
      <c r="B99" t="s">
        <v>622</v>
      </c>
      <c r="C99" t="s">
        <v>319</v>
      </c>
      <c r="D99" s="66" t="str">
        <f t="shared" si="2"/>
        <v>USED</v>
      </c>
      <c r="E99" s="3" t="str">
        <f t="shared" si="3"/>
        <v>GOOD</v>
      </c>
    </row>
    <row r="100" spans="1:5">
      <c r="A100" t="s">
        <v>318</v>
      </c>
      <c r="B100" t="s">
        <v>623</v>
      </c>
      <c r="C100" t="s">
        <v>318</v>
      </c>
      <c r="D100" s="66" t="str">
        <f t="shared" si="2"/>
        <v>USED</v>
      </c>
      <c r="E100" s="3" t="str">
        <f t="shared" si="3"/>
        <v>GOOD</v>
      </c>
    </row>
    <row r="101" spans="1:5">
      <c r="A101" t="s">
        <v>347</v>
      </c>
      <c r="B101" t="s">
        <v>628</v>
      </c>
      <c r="C101" t="s">
        <v>347</v>
      </c>
      <c r="D101" s="66" t="str">
        <f t="shared" si="2"/>
        <v>USED</v>
      </c>
      <c r="E101" s="3" t="str">
        <f t="shared" si="3"/>
        <v>GOOD</v>
      </c>
    </row>
    <row r="102" spans="1:5">
      <c r="A102" t="s">
        <v>339</v>
      </c>
      <c r="B102" t="s">
        <v>631</v>
      </c>
      <c r="C102" t="s">
        <v>339</v>
      </c>
      <c r="D102" s="66" t="str">
        <f t="shared" si="2"/>
        <v>USED</v>
      </c>
      <c r="E102" s="3" t="str">
        <f t="shared" si="3"/>
        <v>GOOD</v>
      </c>
    </row>
    <row r="103" spans="1:5">
      <c r="A103" t="s">
        <v>330</v>
      </c>
      <c r="B103" t="s">
        <v>632</v>
      </c>
      <c r="C103" t="s">
        <v>330</v>
      </c>
      <c r="D103" s="66" t="str">
        <f t="shared" si="2"/>
        <v>USED</v>
      </c>
      <c r="E103" s="3" t="str">
        <f t="shared" si="3"/>
        <v>GOOD</v>
      </c>
    </row>
    <row r="104" spans="1:5">
      <c r="A104" t="s">
        <v>320</v>
      </c>
      <c r="B104" t="s">
        <v>483</v>
      </c>
      <c r="C104" t="s">
        <v>320</v>
      </c>
      <c r="D104" s="66" t="str">
        <f t="shared" si="2"/>
        <v>USED</v>
      </c>
      <c r="E104" s="3" t="str">
        <f t="shared" si="3"/>
        <v>GOOD</v>
      </c>
    </row>
    <row r="105" spans="1:5" hidden="1">
      <c r="A105" t="s">
        <v>627</v>
      </c>
      <c r="D105" s="66" t="str">
        <f t="shared" si="2"/>
        <v>NOT</v>
      </c>
      <c r="E105" s="3" t="str">
        <f t="shared" si="3"/>
        <v>BAD</v>
      </c>
    </row>
    <row r="106" spans="1:5">
      <c r="A106" t="s">
        <v>331</v>
      </c>
      <c r="B106" t="s">
        <v>485</v>
      </c>
      <c r="C106" t="s">
        <v>331</v>
      </c>
      <c r="D106" s="66" t="str">
        <f t="shared" si="2"/>
        <v>USED</v>
      </c>
      <c r="E106" s="3" t="str">
        <f t="shared" si="3"/>
        <v>GOOD</v>
      </c>
    </row>
    <row r="107" spans="1:5">
      <c r="A107" t="s">
        <v>313</v>
      </c>
      <c r="B107" t="s">
        <v>482</v>
      </c>
      <c r="C107" t="s">
        <v>313</v>
      </c>
      <c r="D107" s="66" t="str">
        <f t="shared" si="2"/>
        <v>USED</v>
      </c>
      <c r="E107" s="3" t="str">
        <f t="shared" si="3"/>
        <v>GOOD</v>
      </c>
    </row>
    <row r="108" spans="1:5">
      <c r="A108" t="s">
        <v>349</v>
      </c>
      <c r="B108" t="s">
        <v>637</v>
      </c>
      <c r="C108" t="s">
        <v>349</v>
      </c>
      <c r="D108" s="66" t="str">
        <f t="shared" si="2"/>
        <v>USED</v>
      </c>
      <c r="E108" s="3" t="str">
        <f t="shared" si="3"/>
        <v>GOOD</v>
      </c>
    </row>
    <row r="109" spans="1:5">
      <c r="A109" t="s">
        <v>345</v>
      </c>
      <c r="B109" t="s">
        <v>467</v>
      </c>
      <c r="C109" t="s">
        <v>345</v>
      </c>
      <c r="D109" s="66" t="str">
        <f t="shared" si="2"/>
        <v>USED</v>
      </c>
      <c r="E109" s="3" t="str">
        <f t="shared" si="3"/>
        <v>GOOD</v>
      </c>
    </row>
    <row r="110" spans="1:5">
      <c r="A110" t="s">
        <v>336</v>
      </c>
      <c r="B110" t="s">
        <v>636</v>
      </c>
      <c r="C110" t="s">
        <v>336</v>
      </c>
      <c r="D110" s="66" t="str">
        <f t="shared" si="2"/>
        <v>USED</v>
      </c>
      <c r="E110" s="3" t="str">
        <f t="shared" si="3"/>
        <v>GOOD</v>
      </c>
    </row>
    <row r="111" spans="1:5">
      <c r="A111" t="s">
        <v>328</v>
      </c>
      <c r="B111" t="s">
        <v>629</v>
      </c>
      <c r="C111" t="s">
        <v>328</v>
      </c>
      <c r="D111" s="66" t="str">
        <f t="shared" si="2"/>
        <v>USED</v>
      </c>
      <c r="E111" s="3" t="str">
        <f t="shared" si="3"/>
        <v>GOOD</v>
      </c>
    </row>
    <row r="112" spans="1:5">
      <c r="A112" t="s">
        <v>329</v>
      </c>
      <c r="B112" t="s">
        <v>633</v>
      </c>
      <c r="C112" t="s">
        <v>329</v>
      </c>
      <c r="D112" s="66" t="str">
        <f t="shared" si="2"/>
        <v>USED</v>
      </c>
      <c r="E112" s="3" t="str">
        <f t="shared" si="3"/>
        <v>GOOD</v>
      </c>
    </row>
    <row r="113" spans="1:5">
      <c r="A113" t="s">
        <v>338</v>
      </c>
      <c r="B113" t="s">
        <v>634</v>
      </c>
      <c r="C113" t="s">
        <v>338</v>
      </c>
      <c r="D113" s="66" t="str">
        <f t="shared" si="2"/>
        <v>USED</v>
      </c>
      <c r="E113" s="3" t="str">
        <f t="shared" si="3"/>
        <v>GOOD</v>
      </c>
    </row>
    <row r="114" spans="1:5">
      <c r="A114" t="s">
        <v>327</v>
      </c>
      <c r="B114" t="s">
        <v>630</v>
      </c>
      <c r="C114" t="s">
        <v>327</v>
      </c>
      <c r="D114" s="66" t="str">
        <f t="shared" si="2"/>
        <v>USED</v>
      </c>
      <c r="E114" s="3" t="str">
        <f t="shared" si="3"/>
        <v>GOOD</v>
      </c>
    </row>
    <row r="115" spans="1:5">
      <c r="A115" t="s">
        <v>337</v>
      </c>
      <c r="B115" t="s">
        <v>635</v>
      </c>
      <c r="C115" t="s">
        <v>337</v>
      </c>
      <c r="D115" s="66" t="str">
        <f t="shared" si="2"/>
        <v>USED</v>
      </c>
      <c r="E115" s="3" t="str">
        <f t="shared" si="3"/>
        <v>GOOD</v>
      </c>
    </row>
    <row r="116" spans="1:5" hidden="1">
      <c r="A116" t="s">
        <v>808</v>
      </c>
      <c r="B116" t="s">
        <v>809</v>
      </c>
      <c r="D116" s="66" t="str">
        <f t="shared" si="2"/>
        <v>NOT</v>
      </c>
      <c r="E116" s="3" t="str">
        <f t="shared" si="3"/>
        <v>BAD</v>
      </c>
    </row>
    <row r="117" spans="1:5" hidden="1">
      <c r="A117" t="s">
        <v>810</v>
      </c>
      <c r="B117" t="s">
        <v>811</v>
      </c>
      <c r="D117" s="66" t="str">
        <f t="shared" si="2"/>
        <v>NOT</v>
      </c>
      <c r="E117" s="3" t="str">
        <f t="shared" si="3"/>
        <v>BAD</v>
      </c>
    </row>
    <row r="118" spans="1:5" hidden="1">
      <c r="A118" t="s">
        <v>812</v>
      </c>
      <c r="B118" t="s">
        <v>813</v>
      </c>
      <c r="D118" s="66" t="str">
        <f t="shared" si="2"/>
        <v>NOT</v>
      </c>
      <c r="E118" s="3" t="str">
        <f t="shared" si="3"/>
        <v>BAD</v>
      </c>
    </row>
    <row r="119" spans="1:5" hidden="1">
      <c r="A119" t="s">
        <v>814</v>
      </c>
      <c r="B119" t="s">
        <v>815</v>
      </c>
      <c r="D119" s="66" t="str">
        <f t="shared" si="2"/>
        <v>NOT</v>
      </c>
      <c r="E119" s="3" t="str">
        <f t="shared" si="3"/>
        <v>BAD</v>
      </c>
    </row>
    <row r="120" spans="1:5" hidden="1">
      <c r="A120" t="s">
        <v>571</v>
      </c>
      <c r="D120" s="66" t="str">
        <f t="shared" si="2"/>
        <v>NOT</v>
      </c>
      <c r="E120" s="3" t="str">
        <f t="shared" si="3"/>
        <v>BAD</v>
      </c>
    </row>
    <row r="121" spans="1:5" hidden="1">
      <c r="A121" t="s">
        <v>802</v>
      </c>
      <c r="B121" t="s">
        <v>803</v>
      </c>
      <c r="D121" s="66" t="str">
        <f t="shared" si="2"/>
        <v>NOT</v>
      </c>
      <c r="E121" s="3" t="str">
        <f t="shared" si="3"/>
        <v>BAD</v>
      </c>
    </row>
    <row r="122" spans="1:5" hidden="1">
      <c r="A122" t="s">
        <v>800</v>
      </c>
      <c r="B122" t="s">
        <v>801</v>
      </c>
      <c r="D122" s="66" t="str">
        <f t="shared" si="2"/>
        <v>NOT</v>
      </c>
      <c r="E122" s="3" t="str">
        <f t="shared" si="3"/>
        <v>BAD</v>
      </c>
    </row>
    <row r="123" spans="1:5" hidden="1">
      <c r="A123" t="s">
        <v>806</v>
      </c>
      <c r="B123" t="s">
        <v>807</v>
      </c>
      <c r="D123" s="66" t="str">
        <f t="shared" si="2"/>
        <v>NOT</v>
      </c>
      <c r="E123" s="3" t="str">
        <f t="shared" si="3"/>
        <v>BAD</v>
      </c>
    </row>
    <row r="124" spans="1:5" hidden="1">
      <c r="A124" t="s">
        <v>804</v>
      </c>
      <c r="B124" t="s">
        <v>805</v>
      </c>
      <c r="D124" s="66" t="str">
        <f t="shared" si="2"/>
        <v>NOT</v>
      </c>
      <c r="E124" s="3" t="str">
        <f t="shared" si="3"/>
        <v>BAD</v>
      </c>
    </row>
    <row r="125" spans="1:5" hidden="1">
      <c r="A125" t="s">
        <v>547</v>
      </c>
      <c r="B125" t="s">
        <v>548</v>
      </c>
      <c r="D125" s="66" t="str">
        <f t="shared" si="2"/>
        <v>NOT</v>
      </c>
      <c r="E125" s="3" t="str">
        <f t="shared" si="3"/>
        <v>BAD</v>
      </c>
    </row>
    <row r="126" spans="1:5" hidden="1">
      <c r="A126" t="s">
        <v>549</v>
      </c>
      <c r="B126" t="s">
        <v>550</v>
      </c>
      <c r="D126" s="66" t="str">
        <f t="shared" si="2"/>
        <v>NOT</v>
      </c>
      <c r="E126" s="3" t="str">
        <f t="shared" si="3"/>
        <v>BAD</v>
      </c>
    </row>
    <row r="127" spans="1:5" hidden="1">
      <c r="A127" t="s">
        <v>551</v>
      </c>
      <c r="B127" t="s">
        <v>552</v>
      </c>
      <c r="D127" s="66" t="str">
        <f t="shared" si="2"/>
        <v>NOT</v>
      </c>
      <c r="E127" s="3" t="str">
        <f t="shared" si="3"/>
        <v>BAD</v>
      </c>
    </row>
    <row r="128" spans="1:5" hidden="1">
      <c r="A128" t="s">
        <v>553</v>
      </c>
      <c r="B128" t="s">
        <v>554</v>
      </c>
      <c r="D128" s="66" t="str">
        <f t="shared" si="2"/>
        <v>NOT</v>
      </c>
      <c r="E128" s="3" t="str">
        <f t="shared" si="3"/>
        <v>BAD</v>
      </c>
    </row>
    <row r="129" spans="1:5" hidden="1">
      <c r="A129" t="s">
        <v>568</v>
      </c>
      <c r="D129" s="66" t="str">
        <f t="shared" si="2"/>
        <v>NOT</v>
      </c>
      <c r="E129" s="3" t="str">
        <f t="shared" si="3"/>
        <v>BAD</v>
      </c>
    </row>
    <row r="130" spans="1:5" hidden="1">
      <c r="A130" t="s">
        <v>567</v>
      </c>
      <c r="D130" s="66" t="str">
        <f t="shared" si="2"/>
        <v>NOT</v>
      </c>
      <c r="E130" s="3" t="str">
        <f t="shared" si="3"/>
        <v>BAD</v>
      </c>
    </row>
    <row r="131" spans="1:5" hidden="1">
      <c r="A131" t="s">
        <v>556</v>
      </c>
      <c r="D131" s="66" t="str">
        <f t="shared" ref="D131:D194" si="4">IF(C131=A131,"USED","NOT")</f>
        <v>NOT</v>
      </c>
      <c r="E131" s="3" t="str">
        <f t="shared" ref="E131:E194" si="5">IF(D131="USED","GOOD","BAD")</f>
        <v>BAD</v>
      </c>
    </row>
    <row r="132" spans="1:5" hidden="1">
      <c r="A132" t="s">
        <v>557</v>
      </c>
      <c r="B132" t="s">
        <v>558</v>
      </c>
      <c r="D132" s="66" t="str">
        <f t="shared" si="4"/>
        <v>NOT</v>
      </c>
      <c r="E132" s="3" t="str">
        <f t="shared" si="5"/>
        <v>BAD</v>
      </c>
    </row>
    <row r="133" spans="1:5" hidden="1">
      <c r="A133" t="s">
        <v>555</v>
      </c>
      <c r="D133" s="66" t="str">
        <f t="shared" si="4"/>
        <v>NOT</v>
      </c>
      <c r="E133" s="3" t="str">
        <f t="shared" si="5"/>
        <v>BAD</v>
      </c>
    </row>
    <row r="134" spans="1:5" hidden="1">
      <c r="A134" t="s">
        <v>559</v>
      </c>
      <c r="D134" s="66" t="str">
        <f t="shared" si="4"/>
        <v>NOT</v>
      </c>
      <c r="E134" s="3" t="str">
        <f t="shared" si="5"/>
        <v>BAD</v>
      </c>
    </row>
    <row r="135" spans="1:5" hidden="1">
      <c r="A135" t="s">
        <v>521</v>
      </c>
      <c r="B135" t="s">
        <v>522</v>
      </c>
      <c r="D135" s="66" t="str">
        <f t="shared" si="4"/>
        <v>NOT</v>
      </c>
      <c r="E135" s="3" t="str">
        <f t="shared" si="5"/>
        <v>BAD</v>
      </c>
    </row>
    <row r="136" spans="1:5" hidden="1">
      <c r="A136" s="66" t="s">
        <v>517</v>
      </c>
      <c r="B136" s="66" t="s">
        <v>518</v>
      </c>
      <c r="D136" s="66" t="str">
        <f t="shared" si="4"/>
        <v>NOT</v>
      </c>
      <c r="E136" s="3" t="str">
        <f t="shared" si="5"/>
        <v>BAD</v>
      </c>
    </row>
    <row r="137" spans="1:5" hidden="1">
      <c r="A137" s="2" t="s">
        <v>519</v>
      </c>
      <c r="B137" s="2" t="s">
        <v>520</v>
      </c>
      <c r="D137" s="66" t="str">
        <f t="shared" si="4"/>
        <v>NOT</v>
      </c>
      <c r="E137" s="3" t="str">
        <f t="shared" si="5"/>
        <v>BAD</v>
      </c>
    </row>
    <row r="138" spans="1:5" hidden="1">
      <c r="A138" t="s">
        <v>523</v>
      </c>
      <c r="B138" t="s">
        <v>524</v>
      </c>
      <c r="D138" s="66" t="str">
        <f t="shared" si="4"/>
        <v>NOT</v>
      </c>
      <c r="E138" s="3" t="str">
        <f t="shared" si="5"/>
        <v>BAD</v>
      </c>
    </row>
    <row r="139" spans="1:5" hidden="1">
      <c r="A139" t="s">
        <v>525</v>
      </c>
      <c r="B139" t="s">
        <v>526</v>
      </c>
      <c r="D139" s="66" t="str">
        <f t="shared" si="4"/>
        <v>NOT</v>
      </c>
      <c r="E139" s="3" t="str">
        <f t="shared" si="5"/>
        <v>BAD</v>
      </c>
    </row>
    <row r="140" spans="1:5">
      <c r="A140" t="s">
        <v>306</v>
      </c>
      <c r="B140" t="s">
        <v>380</v>
      </c>
      <c r="C140" s="1" t="s">
        <v>306</v>
      </c>
      <c r="D140" s="66" t="str">
        <f t="shared" si="4"/>
        <v>USED</v>
      </c>
      <c r="E140" s="3" t="str">
        <f t="shared" si="5"/>
        <v>GOOD</v>
      </c>
    </row>
    <row r="141" spans="1:5" hidden="1">
      <c r="A141" t="s">
        <v>527</v>
      </c>
      <c r="B141" t="s">
        <v>528</v>
      </c>
      <c r="D141" s="66" t="str">
        <f t="shared" si="4"/>
        <v>NOT</v>
      </c>
      <c r="E141" s="3" t="str">
        <f t="shared" si="5"/>
        <v>BAD</v>
      </c>
    </row>
    <row r="142" spans="1:5" hidden="1">
      <c r="A142" t="s">
        <v>529</v>
      </c>
      <c r="B142" t="s">
        <v>530</v>
      </c>
      <c r="D142" s="66" t="str">
        <f t="shared" si="4"/>
        <v>NOT</v>
      </c>
      <c r="E142" s="3" t="str">
        <f t="shared" si="5"/>
        <v>BAD</v>
      </c>
    </row>
    <row r="143" spans="1:5">
      <c r="A143" t="s">
        <v>307</v>
      </c>
      <c r="B143" t="s">
        <v>450</v>
      </c>
      <c r="C143" s="1" t="s">
        <v>307</v>
      </c>
      <c r="D143" s="66" t="str">
        <f t="shared" si="4"/>
        <v>USED</v>
      </c>
      <c r="E143" s="3" t="str">
        <f t="shared" si="5"/>
        <v>GOOD</v>
      </c>
    </row>
    <row r="144" spans="1:5">
      <c r="A144" t="s">
        <v>361</v>
      </c>
      <c r="B144" t="s">
        <v>466</v>
      </c>
      <c r="C144" s="1" t="s">
        <v>361</v>
      </c>
      <c r="D144" s="66" t="str">
        <f t="shared" si="4"/>
        <v>USED</v>
      </c>
      <c r="E144" s="3" t="str">
        <f t="shared" si="5"/>
        <v>GOOD</v>
      </c>
    </row>
    <row r="145" spans="1:5" hidden="1">
      <c r="A145" t="s">
        <v>535</v>
      </c>
      <c r="B145" t="s">
        <v>536</v>
      </c>
      <c r="D145" s="66" t="str">
        <f t="shared" si="4"/>
        <v>NOT</v>
      </c>
      <c r="E145" s="3" t="str">
        <f t="shared" si="5"/>
        <v>BAD</v>
      </c>
    </row>
    <row r="146" spans="1:5" hidden="1">
      <c r="A146" t="s">
        <v>537</v>
      </c>
      <c r="B146" t="s">
        <v>538</v>
      </c>
      <c r="D146" s="66" t="str">
        <f t="shared" si="4"/>
        <v>NOT</v>
      </c>
      <c r="E146" s="3" t="str">
        <f t="shared" si="5"/>
        <v>BAD</v>
      </c>
    </row>
    <row r="147" spans="1:5" hidden="1">
      <c r="A147" t="s">
        <v>531</v>
      </c>
      <c r="B147" t="s">
        <v>532</v>
      </c>
      <c r="D147" s="66" t="str">
        <f t="shared" si="4"/>
        <v>NOT</v>
      </c>
      <c r="E147" s="3" t="str">
        <f t="shared" si="5"/>
        <v>BAD</v>
      </c>
    </row>
    <row r="148" spans="1:5" hidden="1">
      <c r="A148" t="s">
        <v>533</v>
      </c>
      <c r="B148" t="s">
        <v>534</v>
      </c>
      <c r="D148" s="66" t="str">
        <f t="shared" si="4"/>
        <v>NOT</v>
      </c>
      <c r="E148" s="3" t="str">
        <f t="shared" si="5"/>
        <v>BAD</v>
      </c>
    </row>
    <row r="149" spans="1:5" hidden="1">
      <c r="A149" t="s">
        <v>543</v>
      </c>
      <c r="B149" t="s">
        <v>544</v>
      </c>
      <c r="D149" s="66" t="str">
        <f t="shared" si="4"/>
        <v>NOT</v>
      </c>
      <c r="E149" s="3" t="str">
        <f t="shared" si="5"/>
        <v>BAD</v>
      </c>
    </row>
    <row r="150" spans="1:5" hidden="1">
      <c r="A150" t="s">
        <v>545</v>
      </c>
      <c r="B150" t="s">
        <v>546</v>
      </c>
      <c r="D150" s="66" t="str">
        <f t="shared" si="4"/>
        <v>NOT</v>
      </c>
      <c r="E150" s="3" t="str">
        <f t="shared" si="5"/>
        <v>BAD</v>
      </c>
    </row>
    <row r="151" spans="1:5" hidden="1">
      <c r="A151" t="s">
        <v>539</v>
      </c>
      <c r="B151" t="s">
        <v>540</v>
      </c>
      <c r="D151" s="66" t="str">
        <f t="shared" si="4"/>
        <v>NOT</v>
      </c>
      <c r="E151" s="3" t="str">
        <f t="shared" si="5"/>
        <v>BAD</v>
      </c>
    </row>
    <row r="152" spans="1:5" hidden="1">
      <c r="A152" t="s">
        <v>541</v>
      </c>
      <c r="B152" t="s">
        <v>542</v>
      </c>
      <c r="D152" s="66" t="str">
        <f t="shared" si="4"/>
        <v>NOT</v>
      </c>
      <c r="E152" s="3" t="str">
        <f t="shared" si="5"/>
        <v>BAD</v>
      </c>
    </row>
    <row r="153" spans="1:5" hidden="1">
      <c r="A153" t="s">
        <v>833</v>
      </c>
      <c r="D153" s="66" t="str">
        <f t="shared" si="4"/>
        <v>NOT</v>
      </c>
      <c r="E153" s="3" t="str">
        <f t="shared" si="5"/>
        <v>BAD</v>
      </c>
    </row>
    <row r="154" spans="1:5" hidden="1">
      <c r="A154" t="s">
        <v>830</v>
      </c>
      <c r="D154" s="66" t="str">
        <f t="shared" si="4"/>
        <v>NOT</v>
      </c>
      <c r="E154" s="3" t="str">
        <f t="shared" si="5"/>
        <v>BAD</v>
      </c>
    </row>
    <row r="155" spans="1:5" hidden="1">
      <c r="A155" t="s">
        <v>831</v>
      </c>
      <c r="D155" s="66" t="str">
        <f t="shared" si="4"/>
        <v>NOT</v>
      </c>
      <c r="E155" s="3" t="str">
        <f t="shared" si="5"/>
        <v>BAD</v>
      </c>
    </row>
    <row r="156" spans="1:5" hidden="1">
      <c r="A156" t="s">
        <v>829</v>
      </c>
      <c r="D156" s="66" t="str">
        <f t="shared" si="4"/>
        <v>NOT</v>
      </c>
      <c r="E156" s="3" t="str">
        <f t="shared" si="5"/>
        <v>BAD</v>
      </c>
    </row>
    <row r="157" spans="1:5" hidden="1">
      <c r="A157" t="s">
        <v>828</v>
      </c>
      <c r="D157" s="66" t="str">
        <f t="shared" si="4"/>
        <v>NOT</v>
      </c>
      <c r="E157" s="3" t="str">
        <f t="shared" si="5"/>
        <v>BAD</v>
      </c>
    </row>
    <row r="158" spans="1:5" hidden="1">
      <c r="A158" t="s">
        <v>827</v>
      </c>
      <c r="D158" s="66" t="str">
        <f t="shared" si="4"/>
        <v>NOT</v>
      </c>
      <c r="E158" s="3" t="str">
        <f t="shared" si="5"/>
        <v>BAD</v>
      </c>
    </row>
    <row r="159" spans="1:5" hidden="1">
      <c r="A159" t="s">
        <v>826</v>
      </c>
      <c r="D159" s="66" t="str">
        <f t="shared" si="4"/>
        <v>NOT</v>
      </c>
      <c r="E159" s="3" t="str">
        <f t="shared" si="5"/>
        <v>BAD</v>
      </c>
    </row>
    <row r="160" spans="1:5" hidden="1">
      <c r="A160" t="s">
        <v>825</v>
      </c>
      <c r="D160" s="66" t="str">
        <f t="shared" si="4"/>
        <v>NOT</v>
      </c>
      <c r="E160" s="3" t="str">
        <f t="shared" si="5"/>
        <v>BAD</v>
      </c>
    </row>
    <row r="161" spans="1:5" hidden="1">
      <c r="A161" t="s">
        <v>824</v>
      </c>
      <c r="D161" s="66" t="str">
        <f t="shared" si="4"/>
        <v>NOT</v>
      </c>
      <c r="E161" s="3" t="str">
        <f t="shared" si="5"/>
        <v>BAD</v>
      </c>
    </row>
    <row r="162" spans="1:5" hidden="1">
      <c r="A162" t="s">
        <v>823</v>
      </c>
      <c r="D162" s="66" t="str">
        <f t="shared" si="4"/>
        <v>NOT</v>
      </c>
      <c r="E162" s="3" t="str">
        <f t="shared" si="5"/>
        <v>BAD</v>
      </c>
    </row>
    <row r="163" spans="1:5" hidden="1">
      <c r="A163" t="s">
        <v>822</v>
      </c>
      <c r="D163" s="66" t="str">
        <f t="shared" si="4"/>
        <v>NOT</v>
      </c>
      <c r="E163" s="3" t="str">
        <f t="shared" si="5"/>
        <v>BAD</v>
      </c>
    </row>
    <row r="164" spans="1:5" hidden="1">
      <c r="A164" t="s">
        <v>832</v>
      </c>
      <c r="D164" s="66" t="str">
        <f t="shared" si="4"/>
        <v>NOT</v>
      </c>
      <c r="E164" s="3" t="str">
        <f t="shared" si="5"/>
        <v>BAD</v>
      </c>
    </row>
    <row r="165" spans="1:5" hidden="1">
      <c r="A165" t="s">
        <v>834</v>
      </c>
      <c r="D165" s="66" t="str">
        <f t="shared" si="4"/>
        <v>NOT</v>
      </c>
      <c r="E165" s="3" t="str">
        <f t="shared" si="5"/>
        <v>BAD</v>
      </c>
    </row>
    <row r="166" spans="1:5" hidden="1">
      <c r="A166" t="s">
        <v>843</v>
      </c>
      <c r="B166" t="s">
        <v>844</v>
      </c>
      <c r="D166" s="66" t="str">
        <f t="shared" si="4"/>
        <v>NOT</v>
      </c>
      <c r="E166" s="3" t="str">
        <f t="shared" si="5"/>
        <v>BAD</v>
      </c>
    </row>
    <row r="167" spans="1:5" hidden="1">
      <c r="A167" t="s">
        <v>845</v>
      </c>
      <c r="D167" s="66" t="str">
        <f t="shared" si="4"/>
        <v>NOT</v>
      </c>
      <c r="E167" s="3" t="str">
        <f t="shared" si="5"/>
        <v>BAD</v>
      </c>
    </row>
    <row r="168" spans="1:5" hidden="1">
      <c r="A168" t="s">
        <v>846</v>
      </c>
      <c r="B168" t="s">
        <v>847</v>
      </c>
      <c r="D168" s="66" t="str">
        <f t="shared" si="4"/>
        <v>NOT</v>
      </c>
      <c r="E168" s="3" t="str">
        <f t="shared" si="5"/>
        <v>BAD</v>
      </c>
    </row>
    <row r="169" spans="1:5" hidden="1">
      <c r="A169" t="s">
        <v>841</v>
      </c>
      <c r="B169" t="s">
        <v>842</v>
      </c>
      <c r="D169" s="66" t="str">
        <f t="shared" si="4"/>
        <v>NOT</v>
      </c>
      <c r="E169" s="3" t="str">
        <f t="shared" si="5"/>
        <v>BAD</v>
      </c>
    </row>
    <row r="170" spans="1:5" hidden="1">
      <c r="A170" t="s">
        <v>839</v>
      </c>
      <c r="B170" t="s">
        <v>840</v>
      </c>
      <c r="D170" s="66" t="str">
        <f t="shared" si="4"/>
        <v>NOT</v>
      </c>
      <c r="E170" s="3" t="str">
        <f t="shared" si="5"/>
        <v>BAD</v>
      </c>
    </row>
    <row r="171" spans="1:5" hidden="1">
      <c r="A171" t="s">
        <v>837</v>
      </c>
      <c r="B171" t="s">
        <v>838</v>
      </c>
      <c r="D171" s="66" t="str">
        <f t="shared" si="4"/>
        <v>NOT</v>
      </c>
      <c r="E171" s="3" t="str">
        <f t="shared" si="5"/>
        <v>BAD</v>
      </c>
    </row>
    <row r="172" spans="1:5" hidden="1">
      <c r="A172" t="s">
        <v>835</v>
      </c>
      <c r="B172" t="s">
        <v>836</v>
      </c>
      <c r="D172" s="66" t="str">
        <f t="shared" si="4"/>
        <v>NOT</v>
      </c>
      <c r="E172" s="3" t="str">
        <f t="shared" si="5"/>
        <v>BAD</v>
      </c>
    </row>
    <row r="173" spans="1:5" hidden="1">
      <c r="A173" t="s">
        <v>848</v>
      </c>
      <c r="B173" t="s">
        <v>849</v>
      </c>
      <c r="D173" s="66" t="str">
        <f t="shared" si="4"/>
        <v>NOT</v>
      </c>
      <c r="E173" s="3" t="str">
        <f t="shared" si="5"/>
        <v>BAD</v>
      </c>
    </row>
    <row r="174" spans="1:5" hidden="1">
      <c r="A174" t="s">
        <v>850</v>
      </c>
      <c r="B174" t="s">
        <v>851</v>
      </c>
      <c r="D174" s="66" t="str">
        <f t="shared" si="4"/>
        <v>NOT</v>
      </c>
      <c r="E174" s="3" t="str">
        <f t="shared" si="5"/>
        <v>BAD</v>
      </c>
    </row>
    <row r="175" spans="1:5" hidden="1">
      <c r="A175" t="s">
        <v>586</v>
      </c>
      <c r="B175" t="s">
        <v>587</v>
      </c>
      <c r="D175" s="66" t="str">
        <f t="shared" si="4"/>
        <v>NOT</v>
      </c>
      <c r="E175" s="3" t="str">
        <f t="shared" si="5"/>
        <v>BAD</v>
      </c>
    </row>
    <row r="176" spans="1:5" hidden="1">
      <c r="A176" t="s">
        <v>608</v>
      </c>
      <c r="B176" t="s">
        <v>609</v>
      </c>
      <c r="D176" s="66" t="str">
        <f t="shared" si="4"/>
        <v>NOT</v>
      </c>
      <c r="E176" s="3" t="str">
        <f t="shared" si="5"/>
        <v>BAD</v>
      </c>
    </row>
    <row r="177" spans="1:5" hidden="1">
      <c r="A177" t="s">
        <v>610</v>
      </c>
      <c r="B177" t="s">
        <v>611</v>
      </c>
      <c r="D177" s="66" t="str">
        <f t="shared" si="4"/>
        <v>NOT</v>
      </c>
      <c r="E177" s="3" t="str">
        <f t="shared" si="5"/>
        <v>BAD</v>
      </c>
    </row>
    <row r="178" spans="1:5" hidden="1">
      <c r="A178" t="s">
        <v>612</v>
      </c>
      <c r="B178" t="s">
        <v>613</v>
      </c>
      <c r="D178" s="66" t="str">
        <f t="shared" si="4"/>
        <v>NOT</v>
      </c>
      <c r="E178" s="3" t="str">
        <f t="shared" si="5"/>
        <v>BAD</v>
      </c>
    </row>
    <row r="179" spans="1:5" hidden="1">
      <c r="A179" t="s">
        <v>614</v>
      </c>
      <c r="B179" t="s">
        <v>615</v>
      </c>
      <c r="D179" s="66" t="str">
        <f t="shared" si="4"/>
        <v>NOT</v>
      </c>
      <c r="E179" s="3" t="str">
        <f t="shared" si="5"/>
        <v>BAD</v>
      </c>
    </row>
    <row r="180" spans="1:5" hidden="1">
      <c r="A180" t="s">
        <v>592</v>
      </c>
      <c r="B180" t="s">
        <v>593</v>
      </c>
      <c r="D180" s="66" t="str">
        <f t="shared" si="4"/>
        <v>NOT</v>
      </c>
      <c r="E180" s="3" t="str">
        <f t="shared" si="5"/>
        <v>BAD</v>
      </c>
    </row>
    <row r="181" spans="1:5" hidden="1">
      <c r="A181" t="s">
        <v>594</v>
      </c>
      <c r="B181" t="s">
        <v>595</v>
      </c>
      <c r="D181" s="66" t="str">
        <f t="shared" si="4"/>
        <v>NOT</v>
      </c>
      <c r="E181" s="3" t="str">
        <f t="shared" si="5"/>
        <v>BAD</v>
      </c>
    </row>
    <row r="182" spans="1:5" hidden="1">
      <c r="A182" t="s">
        <v>596</v>
      </c>
      <c r="B182" t="s">
        <v>597</v>
      </c>
      <c r="D182" s="66" t="str">
        <f t="shared" si="4"/>
        <v>NOT</v>
      </c>
      <c r="E182" s="3" t="str">
        <f t="shared" si="5"/>
        <v>BAD</v>
      </c>
    </row>
    <row r="183" spans="1:5" hidden="1">
      <c r="A183" t="s">
        <v>598</v>
      </c>
      <c r="B183" t="s">
        <v>599</v>
      </c>
      <c r="D183" s="66" t="str">
        <f t="shared" si="4"/>
        <v>NOT</v>
      </c>
      <c r="E183" s="3" t="str">
        <f t="shared" si="5"/>
        <v>BAD</v>
      </c>
    </row>
    <row r="184" spans="1:5" hidden="1">
      <c r="A184" t="s">
        <v>600</v>
      </c>
      <c r="B184" t="s">
        <v>601</v>
      </c>
      <c r="D184" s="66" t="str">
        <f t="shared" si="4"/>
        <v>NOT</v>
      </c>
      <c r="E184" s="3" t="str">
        <f t="shared" si="5"/>
        <v>BAD</v>
      </c>
    </row>
    <row r="185" spans="1:5" hidden="1">
      <c r="A185" t="s">
        <v>602</v>
      </c>
      <c r="B185" t="s">
        <v>603</v>
      </c>
      <c r="D185" s="66" t="str">
        <f t="shared" si="4"/>
        <v>NOT</v>
      </c>
      <c r="E185" s="3" t="str">
        <f t="shared" si="5"/>
        <v>BAD</v>
      </c>
    </row>
    <row r="186" spans="1:5" hidden="1">
      <c r="A186" t="s">
        <v>604</v>
      </c>
      <c r="B186" t="s">
        <v>605</v>
      </c>
      <c r="D186" s="66" t="str">
        <f t="shared" si="4"/>
        <v>NOT</v>
      </c>
      <c r="E186" s="3" t="str">
        <f t="shared" si="5"/>
        <v>BAD</v>
      </c>
    </row>
    <row r="187" spans="1:5" hidden="1">
      <c r="A187" t="s">
        <v>606</v>
      </c>
      <c r="B187" t="s">
        <v>607</v>
      </c>
      <c r="D187" s="66" t="str">
        <f t="shared" si="4"/>
        <v>NOT</v>
      </c>
      <c r="E187" s="3" t="str">
        <f t="shared" si="5"/>
        <v>BAD</v>
      </c>
    </row>
    <row r="188" spans="1:5" hidden="1">
      <c r="A188" t="s">
        <v>590</v>
      </c>
      <c r="B188" t="s">
        <v>591</v>
      </c>
      <c r="D188" s="66" t="str">
        <f t="shared" si="4"/>
        <v>NOT</v>
      </c>
      <c r="E188" s="3" t="str">
        <f t="shared" si="5"/>
        <v>BAD</v>
      </c>
    </row>
    <row r="189" spans="1:5" hidden="1">
      <c r="A189" t="s">
        <v>588</v>
      </c>
      <c r="B189" t="s">
        <v>589</v>
      </c>
      <c r="D189" s="66" t="str">
        <f t="shared" si="4"/>
        <v>NOT</v>
      </c>
      <c r="E189" s="3" t="str">
        <f t="shared" si="5"/>
        <v>BAD</v>
      </c>
    </row>
    <row r="190" spans="1:5" hidden="1">
      <c r="A190" t="s">
        <v>854</v>
      </c>
      <c r="D190" s="66" t="str">
        <f t="shared" si="4"/>
        <v>NOT</v>
      </c>
      <c r="E190" s="3" t="str">
        <f t="shared" si="5"/>
        <v>BAD</v>
      </c>
    </row>
    <row r="191" spans="1:5" hidden="1">
      <c r="A191" t="s">
        <v>769</v>
      </c>
      <c r="B191" t="s">
        <v>288</v>
      </c>
      <c r="D191" s="66" t="str">
        <f t="shared" si="4"/>
        <v>NOT</v>
      </c>
      <c r="E191" s="3" t="str">
        <f t="shared" si="5"/>
        <v>BAD</v>
      </c>
    </row>
    <row r="192" spans="1:5" hidden="1">
      <c r="A192" t="s">
        <v>767</v>
      </c>
      <c r="B192" t="s">
        <v>768</v>
      </c>
      <c r="D192" s="66" t="str">
        <f t="shared" si="4"/>
        <v>NOT</v>
      </c>
      <c r="E192" s="3" t="str">
        <f t="shared" si="5"/>
        <v>BAD</v>
      </c>
    </row>
    <row r="193" spans="1:5">
      <c r="A193" t="s">
        <v>375</v>
      </c>
      <c r="B193" t="s">
        <v>715</v>
      </c>
      <c r="C193" t="s">
        <v>375</v>
      </c>
      <c r="D193" s="66" t="str">
        <f t="shared" si="4"/>
        <v>USED</v>
      </c>
      <c r="E193" s="3" t="str">
        <f t="shared" si="5"/>
        <v>GOOD</v>
      </c>
    </row>
    <row r="194" spans="1:5">
      <c r="A194" t="s">
        <v>352</v>
      </c>
      <c r="B194" t="s">
        <v>716</v>
      </c>
      <c r="C194" t="s">
        <v>352</v>
      </c>
      <c r="D194" s="66" t="str">
        <f t="shared" si="4"/>
        <v>USED</v>
      </c>
      <c r="E194" s="3" t="str">
        <f t="shared" si="5"/>
        <v>GOOD</v>
      </c>
    </row>
    <row r="195" spans="1:5" hidden="1">
      <c r="A195" t="s">
        <v>727</v>
      </c>
      <c r="B195" t="s">
        <v>728</v>
      </c>
      <c r="D195" s="66" t="str">
        <f t="shared" ref="D195:D258" si="6">IF(C195=A195,"USED","NOT")</f>
        <v>NOT</v>
      </c>
      <c r="E195" s="3" t="str">
        <f t="shared" ref="E195:E258" si="7">IF(D195="USED","GOOD","BAD")</f>
        <v>BAD</v>
      </c>
    </row>
    <row r="196" spans="1:5">
      <c r="A196" t="s">
        <v>357</v>
      </c>
      <c r="B196" t="s">
        <v>729</v>
      </c>
      <c r="C196" t="s">
        <v>357</v>
      </c>
      <c r="D196" s="66" t="str">
        <f t="shared" si="6"/>
        <v>USED</v>
      </c>
      <c r="E196" s="3" t="str">
        <f t="shared" si="7"/>
        <v>GOOD</v>
      </c>
    </row>
    <row r="197" spans="1:5" hidden="1">
      <c r="A197" t="s">
        <v>730</v>
      </c>
      <c r="B197" t="s">
        <v>731</v>
      </c>
      <c r="D197" s="66" t="str">
        <f t="shared" si="6"/>
        <v>NOT</v>
      </c>
      <c r="E197" s="3" t="str">
        <f t="shared" si="7"/>
        <v>BAD</v>
      </c>
    </row>
    <row r="198" spans="1:5">
      <c r="A198" t="s">
        <v>358</v>
      </c>
      <c r="B198" t="s">
        <v>732</v>
      </c>
      <c r="C198" s="1" t="s">
        <v>358</v>
      </c>
      <c r="D198" s="66" t="str">
        <f t="shared" si="6"/>
        <v>USED</v>
      </c>
      <c r="E198" s="3" t="str">
        <f t="shared" si="7"/>
        <v>GOOD</v>
      </c>
    </row>
    <row r="199" spans="1:5" hidden="1">
      <c r="A199" t="s">
        <v>733</v>
      </c>
      <c r="B199" t="s">
        <v>734</v>
      </c>
      <c r="D199" s="66" t="str">
        <f t="shared" si="6"/>
        <v>NOT</v>
      </c>
      <c r="E199" s="3" t="str">
        <f t="shared" si="7"/>
        <v>BAD</v>
      </c>
    </row>
    <row r="200" spans="1:5">
      <c r="A200" t="s">
        <v>359</v>
      </c>
      <c r="B200" t="s">
        <v>735</v>
      </c>
      <c r="C200" s="1" t="s">
        <v>359</v>
      </c>
      <c r="D200" s="66" t="str">
        <f t="shared" si="6"/>
        <v>USED</v>
      </c>
      <c r="E200" s="3" t="str">
        <f t="shared" si="7"/>
        <v>GOOD</v>
      </c>
    </row>
    <row r="201" spans="1:5">
      <c r="A201" t="s">
        <v>351</v>
      </c>
      <c r="B201" t="s">
        <v>736</v>
      </c>
      <c r="C201" s="1" t="s">
        <v>351</v>
      </c>
      <c r="D201" s="66" t="str">
        <f t="shared" si="6"/>
        <v>USED</v>
      </c>
      <c r="E201" s="3" t="str">
        <f t="shared" si="7"/>
        <v>GOOD</v>
      </c>
    </row>
    <row r="202" spans="1:5">
      <c r="A202" t="s">
        <v>510</v>
      </c>
      <c r="B202" t="s">
        <v>737</v>
      </c>
      <c r="C202" s="1" t="s">
        <v>510</v>
      </c>
      <c r="D202" s="66" t="str">
        <f t="shared" si="6"/>
        <v>USED</v>
      </c>
      <c r="E202" s="3" t="str">
        <f t="shared" si="7"/>
        <v>GOOD</v>
      </c>
    </row>
    <row r="203" spans="1:5">
      <c r="A203" t="s">
        <v>356</v>
      </c>
      <c r="B203" t="s">
        <v>738</v>
      </c>
      <c r="C203" s="1" t="s">
        <v>356</v>
      </c>
      <c r="D203" s="66" t="str">
        <f t="shared" si="6"/>
        <v>USED</v>
      </c>
      <c r="E203" s="3" t="str">
        <f t="shared" si="7"/>
        <v>GOOD</v>
      </c>
    </row>
    <row r="204" spans="1:5" hidden="1">
      <c r="A204" t="s">
        <v>739</v>
      </c>
      <c r="B204" t="s">
        <v>740</v>
      </c>
      <c r="D204" s="66" t="str">
        <f t="shared" si="6"/>
        <v>NOT</v>
      </c>
      <c r="E204" s="3" t="str">
        <f t="shared" si="7"/>
        <v>BAD</v>
      </c>
    </row>
    <row r="205" spans="1:5">
      <c r="A205" t="s">
        <v>374</v>
      </c>
      <c r="B205" t="s">
        <v>717</v>
      </c>
      <c r="C205" s="1" t="s">
        <v>374</v>
      </c>
      <c r="D205" s="66" t="str">
        <f t="shared" si="6"/>
        <v>USED</v>
      </c>
      <c r="E205" s="3" t="str">
        <f t="shared" si="7"/>
        <v>GOOD</v>
      </c>
    </row>
    <row r="206" spans="1:5">
      <c r="A206" t="s">
        <v>353</v>
      </c>
      <c r="B206" t="s">
        <v>718</v>
      </c>
      <c r="C206" s="1" t="s">
        <v>353</v>
      </c>
      <c r="D206" s="66" t="str">
        <f t="shared" si="6"/>
        <v>USED</v>
      </c>
      <c r="E206" s="3" t="str">
        <f t="shared" si="7"/>
        <v>GOOD</v>
      </c>
    </row>
    <row r="207" spans="1:5">
      <c r="A207" t="s">
        <v>377</v>
      </c>
      <c r="B207" t="s">
        <v>490</v>
      </c>
      <c r="C207" s="1" t="s">
        <v>377</v>
      </c>
      <c r="D207" s="66" t="str">
        <f t="shared" si="6"/>
        <v>USED</v>
      </c>
      <c r="E207" s="3" t="str">
        <f t="shared" si="7"/>
        <v>GOOD</v>
      </c>
    </row>
    <row r="208" spans="1:5">
      <c r="A208" t="s">
        <v>354</v>
      </c>
      <c r="B208" t="s">
        <v>719</v>
      </c>
      <c r="C208" s="1" t="s">
        <v>354</v>
      </c>
      <c r="D208" s="66" t="str">
        <f t="shared" si="6"/>
        <v>USED</v>
      </c>
      <c r="E208" s="3" t="str">
        <f t="shared" si="7"/>
        <v>GOOD</v>
      </c>
    </row>
    <row r="209" spans="1:5" hidden="1">
      <c r="A209" t="s">
        <v>720</v>
      </c>
      <c r="B209" t="s">
        <v>721</v>
      </c>
      <c r="D209" s="66" t="str">
        <f t="shared" si="6"/>
        <v>NOT</v>
      </c>
      <c r="E209" s="3" t="str">
        <f t="shared" si="7"/>
        <v>BAD</v>
      </c>
    </row>
    <row r="210" spans="1:5">
      <c r="A210" t="s">
        <v>355</v>
      </c>
      <c r="B210" t="s">
        <v>722</v>
      </c>
      <c r="C210" s="1" t="s">
        <v>355</v>
      </c>
      <c r="D210" s="66" t="str">
        <f t="shared" si="6"/>
        <v>USED</v>
      </c>
      <c r="E210" s="3" t="str">
        <f t="shared" si="7"/>
        <v>GOOD</v>
      </c>
    </row>
    <row r="211" spans="1:5" hidden="1">
      <c r="A211" t="s">
        <v>723</v>
      </c>
      <c r="B211" t="s">
        <v>724</v>
      </c>
      <c r="D211" s="66" t="str">
        <f t="shared" si="6"/>
        <v>NOT</v>
      </c>
      <c r="E211" s="3" t="str">
        <f t="shared" si="7"/>
        <v>BAD</v>
      </c>
    </row>
    <row r="212" spans="1:5" hidden="1">
      <c r="A212" t="s">
        <v>725</v>
      </c>
      <c r="B212" t="s">
        <v>726</v>
      </c>
      <c r="D212" s="66" t="str">
        <f t="shared" si="6"/>
        <v>NOT</v>
      </c>
      <c r="E212" s="3" t="str">
        <f t="shared" si="7"/>
        <v>BAD</v>
      </c>
    </row>
    <row r="213" spans="1:5">
      <c r="A213" t="s">
        <v>312</v>
      </c>
      <c r="B213" t="s">
        <v>741</v>
      </c>
      <c r="C213" s="1" t="s">
        <v>312</v>
      </c>
      <c r="D213" s="66" t="str">
        <f t="shared" si="6"/>
        <v>USED</v>
      </c>
      <c r="E213" s="3" t="str">
        <f t="shared" si="7"/>
        <v>GOOD</v>
      </c>
    </row>
    <row r="214" spans="1:5">
      <c r="A214" t="s">
        <v>311</v>
      </c>
      <c r="B214" t="s">
        <v>742</v>
      </c>
      <c r="C214" s="1" t="s">
        <v>311</v>
      </c>
      <c r="D214" s="66" t="str">
        <f t="shared" si="6"/>
        <v>USED</v>
      </c>
      <c r="E214" s="3" t="str">
        <f t="shared" si="7"/>
        <v>GOOD</v>
      </c>
    </row>
    <row r="215" spans="1:5" hidden="1">
      <c r="A215" t="s">
        <v>753</v>
      </c>
      <c r="B215" t="s">
        <v>754</v>
      </c>
      <c r="D215" s="66" t="str">
        <f t="shared" si="6"/>
        <v>NOT</v>
      </c>
      <c r="E215" s="3" t="str">
        <f t="shared" si="7"/>
        <v>BAD</v>
      </c>
    </row>
    <row r="216" spans="1:5">
      <c r="A216" t="s">
        <v>350</v>
      </c>
      <c r="B216" t="s">
        <v>755</v>
      </c>
      <c r="C216" s="1" t="s">
        <v>350</v>
      </c>
      <c r="D216" s="66" t="str">
        <f t="shared" si="6"/>
        <v>USED</v>
      </c>
      <c r="E216" s="3" t="str">
        <f t="shared" si="7"/>
        <v>GOOD</v>
      </c>
    </row>
    <row r="217" spans="1:5">
      <c r="A217" t="s">
        <v>334</v>
      </c>
      <c r="B217" t="s">
        <v>756</v>
      </c>
      <c r="C217" s="1" t="s">
        <v>334</v>
      </c>
      <c r="D217" s="66" t="str">
        <f t="shared" si="6"/>
        <v>USED</v>
      </c>
      <c r="E217" s="3" t="str">
        <f t="shared" si="7"/>
        <v>GOOD</v>
      </c>
    </row>
    <row r="218" spans="1:5">
      <c r="A218" t="s">
        <v>346</v>
      </c>
      <c r="B218" t="s">
        <v>757</v>
      </c>
      <c r="C218" s="1" t="s">
        <v>346</v>
      </c>
      <c r="D218" s="66" t="str">
        <f t="shared" si="6"/>
        <v>USED</v>
      </c>
      <c r="E218" s="3" t="str">
        <f t="shared" si="7"/>
        <v>GOOD</v>
      </c>
    </row>
    <row r="219" spans="1:5">
      <c r="A219" t="s">
        <v>348</v>
      </c>
      <c r="B219" t="s">
        <v>758</v>
      </c>
      <c r="C219" s="1" t="s">
        <v>348</v>
      </c>
      <c r="D219" s="66" t="str">
        <f t="shared" si="6"/>
        <v>USED</v>
      </c>
      <c r="E219" s="3" t="str">
        <f t="shared" si="7"/>
        <v>GOOD</v>
      </c>
    </row>
    <row r="220" spans="1:5">
      <c r="A220" t="s">
        <v>304</v>
      </c>
      <c r="B220" t="s">
        <v>759</v>
      </c>
      <c r="C220" s="1" t="s">
        <v>304</v>
      </c>
      <c r="D220" s="66" t="str">
        <f t="shared" si="6"/>
        <v>USED</v>
      </c>
      <c r="E220" s="3" t="str">
        <f t="shared" si="7"/>
        <v>GOOD</v>
      </c>
    </row>
    <row r="221" spans="1:5">
      <c r="A221" t="s">
        <v>499</v>
      </c>
      <c r="B221" t="s">
        <v>760</v>
      </c>
      <c r="C221" s="1" t="s">
        <v>499</v>
      </c>
      <c r="D221" s="66" t="str">
        <f t="shared" si="6"/>
        <v>USED</v>
      </c>
      <c r="E221" s="3" t="str">
        <f t="shared" si="7"/>
        <v>GOOD</v>
      </c>
    </row>
    <row r="222" spans="1:5" hidden="1">
      <c r="A222" t="s">
        <v>761</v>
      </c>
      <c r="B222" t="s">
        <v>762</v>
      </c>
      <c r="D222" s="66" t="str">
        <f t="shared" si="6"/>
        <v>NOT</v>
      </c>
      <c r="E222" s="3" t="str">
        <f t="shared" si="7"/>
        <v>BAD</v>
      </c>
    </row>
    <row r="223" spans="1:5" hidden="1">
      <c r="A223" t="s">
        <v>763</v>
      </c>
      <c r="B223" t="s">
        <v>764</v>
      </c>
      <c r="D223" s="66" t="str">
        <f t="shared" si="6"/>
        <v>NOT</v>
      </c>
      <c r="E223" s="3" t="str">
        <f t="shared" si="7"/>
        <v>BAD</v>
      </c>
    </row>
    <row r="224" spans="1:5" hidden="1">
      <c r="A224" t="s">
        <v>765</v>
      </c>
      <c r="B224" t="s">
        <v>766</v>
      </c>
      <c r="D224" s="66" t="str">
        <f t="shared" si="6"/>
        <v>NOT</v>
      </c>
      <c r="E224" s="3" t="str">
        <f t="shared" si="7"/>
        <v>BAD</v>
      </c>
    </row>
    <row r="225" spans="1:5">
      <c r="A225" t="s">
        <v>310</v>
      </c>
      <c r="B225" t="s">
        <v>743</v>
      </c>
      <c r="C225" s="1" t="s">
        <v>310</v>
      </c>
      <c r="D225" s="66" t="str">
        <f t="shared" si="6"/>
        <v>USED</v>
      </c>
      <c r="E225" s="3" t="str">
        <f t="shared" si="7"/>
        <v>GOOD</v>
      </c>
    </row>
    <row r="226" spans="1:5">
      <c r="A226" t="s">
        <v>324</v>
      </c>
      <c r="B226" t="s">
        <v>744</v>
      </c>
      <c r="C226" s="1" t="s">
        <v>324</v>
      </c>
      <c r="D226" s="66" t="str">
        <f t="shared" si="6"/>
        <v>USED</v>
      </c>
      <c r="E226" s="3" t="str">
        <f t="shared" si="7"/>
        <v>GOOD</v>
      </c>
    </row>
    <row r="227" spans="1:5">
      <c r="A227" t="s">
        <v>323</v>
      </c>
      <c r="B227" t="s">
        <v>745</v>
      </c>
      <c r="C227" s="1" t="s">
        <v>323</v>
      </c>
      <c r="D227" s="66" t="str">
        <f t="shared" si="6"/>
        <v>USED</v>
      </c>
      <c r="E227" s="3" t="str">
        <f t="shared" si="7"/>
        <v>GOOD</v>
      </c>
    </row>
    <row r="228" spans="1:5">
      <c r="A228" t="s">
        <v>322</v>
      </c>
      <c r="B228" t="s">
        <v>746</v>
      </c>
      <c r="C228" s="1" t="s">
        <v>322</v>
      </c>
      <c r="D228" s="66" t="str">
        <f t="shared" si="6"/>
        <v>USED</v>
      </c>
      <c r="E228" s="3" t="str">
        <f t="shared" si="7"/>
        <v>GOOD</v>
      </c>
    </row>
    <row r="229" spans="1:5">
      <c r="A229" t="s">
        <v>335</v>
      </c>
      <c r="B229" t="s">
        <v>747</v>
      </c>
      <c r="C229" s="1" t="s">
        <v>335</v>
      </c>
      <c r="D229" s="66" t="str">
        <f t="shared" si="6"/>
        <v>USED</v>
      </c>
      <c r="E229" s="3" t="str">
        <f t="shared" si="7"/>
        <v>GOOD</v>
      </c>
    </row>
    <row r="230" spans="1:5" hidden="1">
      <c r="A230" t="s">
        <v>748</v>
      </c>
      <c r="B230" t="s">
        <v>749</v>
      </c>
      <c r="D230" s="66" t="str">
        <f t="shared" si="6"/>
        <v>NOT</v>
      </c>
      <c r="E230" s="3" t="str">
        <f t="shared" si="7"/>
        <v>BAD</v>
      </c>
    </row>
    <row r="231" spans="1:5">
      <c r="A231" t="s">
        <v>333</v>
      </c>
      <c r="B231" t="s">
        <v>750</v>
      </c>
      <c r="C231" s="1" t="s">
        <v>333</v>
      </c>
      <c r="D231" s="66" t="str">
        <f t="shared" si="6"/>
        <v>USED</v>
      </c>
      <c r="E231" s="3" t="str">
        <f t="shared" si="7"/>
        <v>GOOD</v>
      </c>
    </row>
    <row r="232" spans="1:5" hidden="1">
      <c r="A232" t="s">
        <v>751</v>
      </c>
      <c r="B232" t="s">
        <v>752</v>
      </c>
      <c r="D232" s="66" t="str">
        <f t="shared" si="6"/>
        <v>NOT</v>
      </c>
      <c r="E232" s="3" t="str">
        <f t="shared" si="7"/>
        <v>BAD</v>
      </c>
    </row>
    <row r="233" spans="1:5" hidden="1">
      <c r="A233" t="s">
        <v>713</v>
      </c>
      <c r="B233" t="s">
        <v>714</v>
      </c>
      <c r="D233" s="66" t="str">
        <f t="shared" si="6"/>
        <v>NOT</v>
      </c>
      <c r="E233" s="3" t="str">
        <f t="shared" si="7"/>
        <v>BAD</v>
      </c>
    </row>
    <row r="234" spans="1:5" hidden="1">
      <c r="A234" t="s">
        <v>711</v>
      </c>
      <c r="B234" t="s">
        <v>712</v>
      </c>
      <c r="D234" s="66" t="str">
        <f t="shared" si="6"/>
        <v>NOT</v>
      </c>
      <c r="E234" s="3" t="str">
        <f t="shared" si="7"/>
        <v>BAD</v>
      </c>
    </row>
    <row r="235" spans="1:5" hidden="1">
      <c r="A235" t="s">
        <v>638</v>
      </c>
      <c r="B235" t="s">
        <v>639</v>
      </c>
      <c r="D235" s="66" t="str">
        <f t="shared" si="6"/>
        <v>NOT</v>
      </c>
      <c r="E235" s="3" t="str">
        <f t="shared" si="7"/>
        <v>BAD</v>
      </c>
    </row>
    <row r="236" spans="1:5" hidden="1">
      <c r="A236" t="s">
        <v>640</v>
      </c>
      <c r="B236" t="s">
        <v>641</v>
      </c>
      <c r="D236" s="66" t="str">
        <f t="shared" si="6"/>
        <v>NOT</v>
      </c>
      <c r="E236" s="3" t="str">
        <f t="shared" si="7"/>
        <v>BAD</v>
      </c>
    </row>
    <row r="237" spans="1:5" hidden="1">
      <c r="A237" t="s">
        <v>658</v>
      </c>
      <c r="B237" t="s">
        <v>659</v>
      </c>
      <c r="D237" s="66" t="str">
        <f t="shared" si="6"/>
        <v>NOT</v>
      </c>
      <c r="E237" s="3" t="str">
        <f t="shared" si="7"/>
        <v>BAD</v>
      </c>
    </row>
    <row r="238" spans="1:5" hidden="1">
      <c r="A238" t="s">
        <v>660</v>
      </c>
      <c r="B238" t="s">
        <v>661</v>
      </c>
      <c r="D238" s="66" t="str">
        <f t="shared" si="6"/>
        <v>NOT</v>
      </c>
      <c r="E238" s="3" t="str">
        <f t="shared" si="7"/>
        <v>BAD</v>
      </c>
    </row>
    <row r="239" spans="1:5" hidden="1">
      <c r="A239" t="s">
        <v>662</v>
      </c>
      <c r="B239" t="s">
        <v>663</v>
      </c>
      <c r="D239" s="66" t="str">
        <f t="shared" si="6"/>
        <v>NOT</v>
      </c>
      <c r="E239" s="3" t="str">
        <f t="shared" si="7"/>
        <v>BAD</v>
      </c>
    </row>
    <row r="240" spans="1:5" hidden="1">
      <c r="A240" t="s">
        <v>664</v>
      </c>
      <c r="B240" t="s">
        <v>665</v>
      </c>
      <c r="D240" s="66" t="str">
        <f t="shared" si="6"/>
        <v>NOT</v>
      </c>
      <c r="E240" s="3" t="str">
        <f t="shared" si="7"/>
        <v>BAD</v>
      </c>
    </row>
    <row r="241" spans="1:5" hidden="1">
      <c r="A241" t="s">
        <v>666</v>
      </c>
      <c r="B241" t="s">
        <v>667</v>
      </c>
      <c r="D241" s="66" t="str">
        <f t="shared" si="6"/>
        <v>NOT</v>
      </c>
      <c r="E241" s="3" t="str">
        <f t="shared" si="7"/>
        <v>BAD</v>
      </c>
    </row>
    <row r="242" spans="1:5" hidden="1">
      <c r="A242" t="s">
        <v>668</v>
      </c>
      <c r="B242" t="s">
        <v>669</v>
      </c>
      <c r="D242" s="66" t="str">
        <f t="shared" si="6"/>
        <v>NOT</v>
      </c>
      <c r="E242" s="3" t="str">
        <f t="shared" si="7"/>
        <v>BAD</v>
      </c>
    </row>
    <row r="243" spans="1:5" hidden="1">
      <c r="A243" t="s">
        <v>670</v>
      </c>
      <c r="B243" t="s">
        <v>671</v>
      </c>
      <c r="D243" s="66" t="str">
        <f t="shared" si="6"/>
        <v>NOT</v>
      </c>
      <c r="E243" s="3" t="str">
        <f t="shared" si="7"/>
        <v>BAD</v>
      </c>
    </row>
    <row r="244" spans="1:5" hidden="1">
      <c r="A244" t="s">
        <v>672</v>
      </c>
      <c r="B244" t="s">
        <v>673</v>
      </c>
      <c r="D244" s="66" t="str">
        <f t="shared" si="6"/>
        <v>NOT</v>
      </c>
      <c r="E244" s="3" t="str">
        <f t="shared" si="7"/>
        <v>BAD</v>
      </c>
    </row>
    <row r="245" spans="1:5" hidden="1">
      <c r="A245" t="s">
        <v>674</v>
      </c>
      <c r="B245" t="s">
        <v>675</v>
      </c>
      <c r="D245" s="66" t="str">
        <f t="shared" si="6"/>
        <v>NOT</v>
      </c>
      <c r="E245" s="3" t="str">
        <f t="shared" si="7"/>
        <v>BAD</v>
      </c>
    </row>
    <row r="246" spans="1:5" hidden="1">
      <c r="A246" t="s">
        <v>676</v>
      </c>
      <c r="B246" t="s">
        <v>677</v>
      </c>
      <c r="D246" s="66" t="str">
        <f t="shared" si="6"/>
        <v>NOT</v>
      </c>
      <c r="E246" s="3" t="str">
        <f t="shared" si="7"/>
        <v>BAD</v>
      </c>
    </row>
    <row r="247" spans="1:5" hidden="1">
      <c r="A247" t="s">
        <v>642</v>
      </c>
      <c r="B247" t="s">
        <v>643</v>
      </c>
      <c r="D247" s="66" t="str">
        <f t="shared" si="6"/>
        <v>NOT</v>
      </c>
      <c r="E247" s="3" t="str">
        <f t="shared" si="7"/>
        <v>BAD</v>
      </c>
    </row>
    <row r="248" spans="1:5" hidden="1">
      <c r="A248" t="s">
        <v>644</v>
      </c>
      <c r="B248" t="s">
        <v>645</v>
      </c>
      <c r="D248" s="66" t="str">
        <f t="shared" si="6"/>
        <v>NOT</v>
      </c>
      <c r="E248" s="3" t="str">
        <f t="shared" si="7"/>
        <v>BAD</v>
      </c>
    </row>
    <row r="249" spans="1:5" hidden="1">
      <c r="A249" t="s">
        <v>646</v>
      </c>
      <c r="B249" t="s">
        <v>647</v>
      </c>
      <c r="D249" s="66" t="str">
        <f t="shared" si="6"/>
        <v>NOT</v>
      </c>
      <c r="E249" s="3" t="str">
        <f t="shared" si="7"/>
        <v>BAD</v>
      </c>
    </row>
    <row r="250" spans="1:5" hidden="1">
      <c r="A250" t="s">
        <v>648</v>
      </c>
      <c r="B250" t="s">
        <v>649</v>
      </c>
      <c r="D250" s="66" t="str">
        <f t="shared" si="6"/>
        <v>NOT</v>
      </c>
      <c r="E250" s="3" t="str">
        <f t="shared" si="7"/>
        <v>BAD</v>
      </c>
    </row>
    <row r="251" spans="1:5" hidden="1">
      <c r="A251" t="s">
        <v>650</v>
      </c>
      <c r="B251" t="s">
        <v>651</v>
      </c>
      <c r="D251" s="66" t="str">
        <f t="shared" si="6"/>
        <v>NOT</v>
      </c>
      <c r="E251" s="3" t="str">
        <f t="shared" si="7"/>
        <v>BAD</v>
      </c>
    </row>
    <row r="252" spans="1:5" hidden="1">
      <c r="A252" t="s">
        <v>652</v>
      </c>
      <c r="B252" t="s">
        <v>653</v>
      </c>
      <c r="D252" s="66" t="str">
        <f t="shared" si="6"/>
        <v>NOT</v>
      </c>
      <c r="E252" s="3" t="str">
        <f t="shared" si="7"/>
        <v>BAD</v>
      </c>
    </row>
    <row r="253" spans="1:5" hidden="1">
      <c r="A253" t="s">
        <v>654</v>
      </c>
      <c r="B253" t="s">
        <v>655</v>
      </c>
      <c r="D253" s="66" t="str">
        <f t="shared" si="6"/>
        <v>NOT</v>
      </c>
      <c r="E253" s="3" t="str">
        <f t="shared" si="7"/>
        <v>BAD</v>
      </c>
    </row>
    <row r="254" spans="1:5" hidden="1">
      <c r="A254" t="s">
        <v>656</v>
      </c>
      <c r="B254" t="s">
        <v>657</v>
      </c>
      <c r="D254" s="66" t="str">
        <f t="shared" si="6"/>
        <v>NOT</v>
      </c>
      <c r="E254" s="3" t="str">
        <f t="shared" si="7"/>
        <v>BAD</v>
      </c>
    </row>
    <row r="255" spans="1:5" hidden="1">
      <c r="A255" t="s">
        <v>678</v>
      </c>
      <c r="B255" t="s">
        <v>679</v>
      </c>
      <c r="D255" s="66" t="str">
        <f t="shared" si="6"/>
        <v>NOT</v>
      </c>
      <c r="E255" s="3" t="str">
        <f t="shared" si="7"/>
        <v>BAD</v>
      </c>
    </row>
    <row r="256" spans="1:5" hidden="1">
      <c r="A256" t="s">
        <v>680</v>
      </c>
      <c r="B256" t="s">
        <v>681</v>
      </c>
      <c r="D256" s="66" t="str">
        <f t="shared" si="6"/>
        <v>NOT</v>
      </c>
      <c r="E256" s="3" t="str">
        <f t="shared" si="7"/>
        <v>BAD</v>
      </c>
    </row>
    <row r="257" spans="1:5" hidden="1">
      <c r="A257" t="s">
        <v>698</v>
      </c>
      <c r="B257" t="s">
        <v>699</v>
      </c>
      <c r="D257" s="66" t="str">
        <f t="shared" si="6"/>
        <v>NOT</v>
      </c>
      <c r="E257" s="3" t="str">
        <f t="shared" si="7"/>
        <v>BAD</v>
      </c>
    </row>
    <row r="258" spans="1:5" hidden="1">
      <c r="A258" t="s">
        <v>700</v>
      </c>
      <c r="B258" t="s">
        <v>285</v>
      </c>
      <c r="D258" s="66" t="str">
        <f t="shared" si="6"/>
        <v>NOT</v>
      </c>
      <c r="E258" s="3" t="str">
        <f t="shared" si="7"/>
        <v>BAD</v>
      </c>
    </row>
    <row r="259" spans="1:5" hidden="1">
      <c r="A259" t="s">
        <v>701</v>
      </c>
      <c r="B259" t="s">
        <v>291</v>
      </c>
      <c r="D259" s="66" t="str">
        <f t="shared" ref="D259:D322" si="8">IF(C259=A259,"USED","NOT")</f>
        <v>NOT</v>
      </c>
      <c r="E259" s="3" t="str">
        <f t="shared" ref="E259:E322" si="9">IF(D259="USED","GOOD","BAD")</f>
        <v>BAD</v>
      </c>
    </row>
    <row r="260" spans="1:5" hidden="1">
      <c r="A260" t="s">
        <v>702</v>
      </c>
      <c r="B260" t="s">
        <v>703</v>
      </c>
      <c r="D260" s="66" t="str">
        <f t="shared" si="8"/>
        <v>NOT</v>
      </c>
      <c r="E260" s="3" t="str">
        <f t="shared" si="9"/>
        <v>BAD</v>
      </c>
    </row>
    <row r="261" spans="1:5" hidden="1">
      <c r="A261" t="s">
        <v>704</v>
      </c>
      <c r="B261" t="s">
        <v>293</v>
      </c>
      <c r="D261" s="66" t="str">
        <f t="shared" si="8"/>
        <v>NOT</v>
      </c>
      <c r="E261" s="3" t="str">
        <f t="shared" si="9"/>
        <v>BAD</v>
      </c>
    </row>
    <row r="262" spans="1:5" hidden="1">
      <c r="A262" t="s">
        <v>705</v>
      </c>
      <c r="B262" t="s">
        <v>706</v>
      </c>
      <c r="D262" s="66" t="str">
        <f t="shared" si="8"/>
        <v>NOT</v>
      </c>
      <c r="E262" s="3" t="str">
        <f t="shared" si="9"/>
        <v>BAD</v>
      </c>
    </row>
    <row r="263" spans="1:5" hidden="1">
      <c r="A263" t="s">
        <v>707</v>
      </c>
      <c r="B263" t="s">
        <v>290</v>
      </c>
      <c r="D263" s="66" t="str">
        <f t="shared" si="8"/>
        <v>NOT</v>
      </c>
      <c r="E263" s="3" t="str">
        <f t="shared" si="9"/>
        <v>BAD</v>
      </c>
    </row>
    <row r="264" spans="1:5" hidden="1">
      <c r="A264" t="s">
        <v>708</v>
      </c>
      <c r="B264" t="s">
        <v>297</v>
      </c>
      <c r="D264" s="66" t="str">
        <f t="shared" si="8"/>
        <v>NOT</v>
      </c>
      <c r="E264" s="3" t="str">
        <f t="shared" si="9"/>
        <v>BAD</v>
      </c>
    </row>
    <row r="265" spans="1:5">
      <c r="A265" t="s">
        <v>497</v>
      </c>
      <c r="B265" t="s">
        <v>709</v>
      </c>
      <c r="C265" s="1" t="s">
        <v>497</v>
      </c>
      <c r="D265" s="66" t="str">
        <f t="shared" si="8"/>
        <v>USED</v>
      </c>
      <c r="E265" s="3" t="str">
        <f t="shared" si="9"/>
        <v>GOOD</v>
      </c>
    </row>
    <row r="266" spans="1:5">
      <c r="A266" t="s">
        <v>342</v>
      </c>
      <c r="B266" t="s">
        <v>710</v>
      </c>
      <c r="C266" s="1" t="s">
        <v>342</v>
      </c>
      <c r="D266" s="66" t="str">
        <f t="shared" si="8"/>
        <v>USED</v>
      </c>
      <c r="E266" s="3" t="str">
        <f t="shared" si="9"/>
        <v>GOOD</v>
      </c>
    </row>
    <row r="267" spans="1:5" hidden="1">
      <c r="A267" t="s">
        <v>682</v>
      </c>
      <c r="B267" t="s">
        <v>683</v>
      </c>
      <c r="D267" s="66" t="str">
        <f t="shared" si="8"/>
        <v>NOT</v>
      </c>
      <c r="E267" s="3" t="str">
        <f t="shared" si="9"/>
        <v>BAD</v>
      </c>
    </row>
    <row r="268" spans="1:5" hidden="1">
      <c r="A268" t="s">
        <v>684</v>
      </c>
      <c r="B268" t="s">
        <v>685</v>
      </c>
      <c r="D268" s="66" t="str">
        <f t="shared" si="8"/>
        <v>NOT</v>
      </c>
      <c r="E268" s="3" t="str">
        <f t="shared" si="9"/>
        <v>BAD</v>
      </c>
    </row>
    <row r="269" spans="1:5" hidden="1">
      <c r="A269" t="s">
        <v>686</v>
      </c>
      <c r="B269" t="s">
        <v>687</v>
      </c>
      <c r="D269" s="66" t="str">
        <f t="shared" si="8"/>
        <v>NOT</v>
      </c>
      <c r="E269" s="3" t="str">
        <f t="shared" si="9"/>
        <v>BAD</v>
      </c>
    </row>
    <row r="270" spans="1:5" hidden="1">
      <c r="A270" t="s">
        <v>688</v>
      </c>
      <c r="B270" t="s">
        <v>689</v>
      </c>
      <c r="D270" s="66" t="str">
        <f t="shared" si="8"/>
        <v>NOT</v>
      </c>
      <c r="E270" s="3" t="str">
        <f t="shared" si="9"/>
        <v>BAD</v>
      </c>
    </row>
    <row r="271" spans="1:5" hidden="1">
      <c r="A271" t="s">
        <v>690</v>
      </c>
      <c r="B271" t="s">
        <v>691</v>
      </c>
      <c r="D271" s="66" t="str">
        <f t="shared" si="8"/>
        <v>NOT</v>
      </c>
      <c r="E271" s="3" t="str">
        <f t="shared" si="9"/>
        <v>BAD</v>
      </c>
    </row>
    <row r="272" spans="1:5" hidden="1">
      <c r="A272" t="s">
        <v>692</v>
      </c>
      <c r="B272" t="s">
        <v>693</v>
      </c>
      <c r="D272" s="66" t="str">
        <f t="shared" si="8"/>
        <v>NOT</v>
      </c>
      <c r="E272" s="3" t="str">
        <f t="shared" si="9"/>
        <v>BAD</v>
      </c>
    </row>
    <row r="273" spans="1:5" hidden="1">
      <c r="A273" t="s">
        <v>694</v>
      </c>
      <c r="B273" t="s">
        <v>695</v>
      </c>
      <c r="D273" s="66" t="str">
        <f t="shared" si="8"/>
        <v>NOT</v>
      </c>
      <c r="E273" s="3" t="str">
        <f t="shared" si="9"/>
        <v>BAD</v>
      </c>
    </row>
    <row r="274" spans="1:5" hidden="1">
      <c r="A274" t="s">
        <v>696</v>
      </c>
      <c r="B274" t="s">
        <v>697</v>
      </c>
      <c r="D274" s="66" t="str">
        <f t="shared" si="8"/>
        <v>NOT</v>
      </c>
      <c r="E274" s="3" t="str">
        <f t="shared" si="9"/>
        <v>BAD</v>
      </c>
    </row>
    <row r="275" spans="1:5" hidden="1">
      <c r="A275" t="s">
        <v>852</v>
      </c>
      <c r="D275" s="66" t="str">
        <f t="shared" si="8"/>
        <v>NOT</v>
      </c>
      <c r="E275" s="3" t="str">
        <f t="shared" si="9"/>
        <v>BAD</v>
      </c>
    </row>
    <row r="276" spans="1:5" hidden="1">
      <c r="A276" t="s">
        <v>853</v>
      </c>
      <c r="D276" s="66" t="str">
        <f t="shared" si="8"/>
        <v>NOT</v>
      </c>
      <c r="E276" s="3" t="str">
        <f t="shared" si="9"/>
        <v>BAD</v>
      </c>
    </row>
    <row r="277" spans="1:5" hidden="1">
      <c r="A277" t="s">
        <v>880</v>
      </c>
      <c r="D277" s="66" t="str">
        <f t="shared" si="8"/>
        <v>NOT</v>
      </c>
      <c r="E277" s="3" t="str">
        <f t="shared" si="9"/>
        <v>BAD</v>
      </c>
    </row>
    <row r="278" spans="1:5" hidden="1">
      <c r="A278" t="s">
        <v>881</v>
      </c>
      <c r="D278" s="66" t="str">
        <f t="shared" si="8"/>
        <v>NOT</v>
      </c>
      <c r="E278" s="3" t="str">
        <f t="shared" si="9"/>
        <v>BAD</v>
      </c>
    </row>
    <row r="279" spans="1:5" hidden="1">
      <c r="A279" t="s">
        <v>877</v>
      </c>
      <c r="D279" s="66" t="str">
        <f t="shared" si="8"/>
        <v>NOT</v>
      </c>
      <c r="E279" s="3" t="str">
        <f t="shared" si="9"/>
        <v>BAD</v>
      </c>
    </row>
    <row r="280" spans="1:5" hidden="1">
      <c r="A280" t="s">
        <v>878</v>
      </c>
      <c r="D280" s="66" t="str">
        <f t="shared" si="8"/>
        <v>NOT</v>
      </c>
      <c r="E280" s="3" t="str">
        <f t="shared" si="9"/>
        <v>BAD</v>
      </c>
    </row>
    <row r="281" spans="1:5" hidden="1">
      <c r="A281" t="s">
        <v>879</v>
      </c>
      <c r="D281" s="66" t="str">
        <f t="shared" si="8"/>
        <v>NOT</v>
      </c>
      <c r="E281" s="3" t="str">
        <f t="shared" si="9"/>
        <v>BAD</v>
      </c>
    </row>
    <row r="282" spans="1:5" hidden="1">
      <c r="A282" t="s">
        <v>873</v>
      </c>
      <c r="D282" s="66" t="str">
        <f t="shared" si="8"/>
        <v>NOT</v>
      </c>
      <c r="E282" s="3" t="str">
        <f t="shared" si="9"/>
        <v>BAD</v>
      </c>
    </row>
    <row r="283" spans="1:5" hidden="1">
      <c r="A283" t="s">
        <v>874</v>
      </c>
      <c r="D283" s="66" t="str">
        <f t="shared" si="8"/>
        <v>NOT</v>
      </c>
      <c r="E283" s="3" t="str">
        <f t="shared" si="9"/>
        <v>BAD</v>
      </c>
    </row>
    <row r="284" spans="1:5" hidden="1">
      <c r="A284" t="s">
        <v>875</v>
      </c>
      <c r="D284" s="66" t="str">
        <f t="shared" si="8"/>
        <v>NOT</v>
      </c>
      <c r="E284" s="3" t="str">
        <f t="shared" si="9"/>
        <v>BAD</v>
      </c>
    </row>
    <row r="285" spans="1:5" hidden="1">
      <c r="A285" t="s">
        <v>876</v>
      </c>
      <c r="D285" s="66" t="str">
        <f t="shared" si="8"/>
        <v>NOT</v>
      </c>
      <c r="E285" s="3" t="str">
        <f t="shared" si="9"/>
        <v>BAD</v>
      </c>
    </row>
    <row r="286" spans="1:5" hidden="1">
      <c r="A286" t="s">
        <v>772</v>
      </c>
      <c r="B286" t="s">
        <v>294</v>
      </c>
      <c r="D286" s="66" t="str">
        <f t="shared" si="8"/>
        <v>NOT</v>
      </c>
      <c r="E286" s="3" t="str">
        <f t="shared" si="9"/>
        <v>BAD</v>
      </c>
    </row>
    <row r="287" spans="1:5" hidden="1">
      <c r="A287" t="s">
        <v>770</v>
      </c>
      <c r="B287" t="s">
        <v>289</v>
      </c>
      <c r="D287" s="66" t="str">
        <f t="shared" si="8"/>
        <v>NOT</v>
      </c>
      <c r="E287" s="3" t="str">
        <f t="shared" si="9"/>
        <v>BAD</v>
      </c>
    </row>
    <row r="288" spans="1:5" hidden="1">
      <c r="A288" t="s">
        <v>771</v>
      </c>
      <c r="B288" t="s">
        <v>292</v>
      </c>
      <c r="D288" s="66" t="str">
        <f t="shared" si="8"/>
        <v>NOT</v>
      </c>
      <c r="E288" s="3" t="str">
        <f t="shared" si="9"/>
        <v>BAD</v>
      </c>
    </row>
    <row r="289" spans="1:5" hidden="1">
      <c r="A289" t="s">
        <v>773</v>
      </c>
      <c r="B289" t="s">
        <v>774</v>
      </c>
      <c r="D289" s="66" t="str">
        <f t="shared" si="8"/>
        <v>NOT</v>
      </c>
      <c r="E289" s="3" t="str">
        <f t="shared" si="9"/>
        <v>BAD</v>
      </c>
    </row>
    <row r="290" spans="1:5" hidden="1">
      <c r="A290" t="s">
        <v>775</v>
      </c>
      <c r="B290" t="s">
        <v>776</v>
      </c>
      <c r="D290" s="66" t="str">
        <f t="shared" si="8"/>
        <v>NOT</v>
      </c>
      <c r="E290" s="3" t="str">
        <f t="shared" si="9"/>
        <v>BAD</v>
      </c>
    </row>
    <row r="291" spans="1:5">
      <c r="A291" t="s">
        <v>308</v>
      </c>
      <c r="B291" t="s">
        <v>781</v>
      </c>
      <c r="C291" s="1" t="s">
        <v>308</v>
      </c>
      <c r="D291" s="66" t="str">
        <f t="shared" si="8"/>
        <v>USED</v>
      </c>
      <c r="E291" s="3" t="str">
        <f t="shared" si="9"/>
        <v>GOOD</v>
      </c>
    </row>
    <row r="292" spans="1:5" hidden="1">
      <c r="A292" t="s">
        <v>777</v>
      </c>
      <c r="B292" t="s">
        <v>778</v>
      </c>
      <c r="D292" s="66" t="str">
        <f t="shared" si="8"/>
        <v>NOT</v>
      </c>
      <c r="E292" s="3" t="str">
        <f t="shared" si="9"/>
        <v>BAD</v>
      </c>
    </row>
    <row r="293" spans="1:5" hidden="1">
      <c r="A293" t="s">
        <v>779</v>
      </c>
      <c r="B293" t="s">
        <v>780</v>
      </c>
      <c r="D293" s="66" t="str">
        <f t="shared" si="8"/>
        <v>NOT</v>
      </c>
      <c r="E293" s="3" t="str">
        <f t="shared" si="9"/>
        <v>BAD</v>
      </c>
    </row>
    <row r="294" spans="1:5">
      <c r="A294" t="s">
        <v>343</v>
      </c>
      <c r="B294" t="s">
        <v>782</v>
      </c>
      <c r="C294" s="1" t="s">
        <v>343</v>
      </c>
      <c r="D294" s="66" t="str">
        <f t="shared" si="8"/>
        <v>USED</v>
      </c>
      <c r="E294" s="3" t="str">
        <f t="shared" si="9"/>
        <v>GOOD</v>
      </c>
    </row>
    <row r="295" spans="1:5">
      <c r="A295" t="s">
        <v>309</v>
      </c>
      <c r="B295" t="s">
        <v>783</v>
      </c>
      <c r="C295" s="1" t="s">
        <v>309</v>
      </c>
      <c r="D295" s="66" t="str">
        <f t="shared" si="8"/>
        <v>USED</v>
      </c>
      <c r="E295" s="3" t="str">
        <f t="shared" si="9"/>
        <v>GOOD</v>
      </c>
    </row>
    <row r="296" spans="1:5" hidden="1">
      <c r="A296" t="s">
        <v>560</v>
      </c>
      <c r="D296" s="66" t="str">
        <f t="shared" si="8"/>
        <v>NOT</v>
      </c>
      <c r="E296" s="3" t="str">
        <f t="shared" si="9"/>
        <v>BAD</v>
      </c>
    </row>
    <row r="297" spans="1:5" hidden="1">
      <c r="A297" t="s">
        <v>562</v>
      </c>
      <c r="D297" s="66" t="str">
        <f t="shared" si="8"/>
        <v>NOT</v>
      </c>
      <c r="E297" s="3" t="str">
        <f t="shared" si="9"/>
        <v>BAD</v>
      </c>
    </row>
    <row r="298" spans="1:5" hidden="1">
      <c r="A298" t="s">
        <v>563</v>
      </c>
      <c r="D298" s="66" t="str">
        <f t="shared" si="8"/>
        <v>NOT</v>
      </c>
      <c r="E298" s="3" t="str">
        <f t="shared" si="9"/>
        <v>BAD</v>
      </c>
    </row>
    <row r="299" spans="1:5" hidden="1">
      <c r="A299" t="s">
        <v>978</v>
      </c>
      <c r="D299" s="66" t="str">
        <f t="shared" si="8"/>
        <v>NOT</v>
      </c>
      <c r="E299" s="3" t="str">
        <f t="shared" si="9"/>
        <v>BAD</v>
      </c>
    </row>
    <row r="300" spans="1:5" hidden="1">
      <c r="A300" t="s">
        <v>564</v>
      </c>
      <c r="D300" s="66" t="str">
        <f t="shared" si="8"/>
        <v>NOT</v>
      </c>
      <c r="E300" s="3" t="str">
        <f t="shared" si="9"/>
        <v>BAD</v>
      </c>
    </row>
    <row r="301" spans="1:5" hidden="1">
      <c r="A301" t="s">
        <v>561</v>
      </c>
      <c r="D301" s="66" t="str">
        <f t="shared" si="8"/>
        <v>NOT</v>
      </c>
      <c r="E301" s="3" t="str">
        <f t="shared" si="9"/>
        <v>BAD</v>
      </c>
    </row>
    <row r="302" spans="1:5" hidden="1">
      <c r="A302" t="s">
        <v>788</v>
      </c>
      <c r="B302" t="s">
        <v>789</v>
      </c>
      <c r="D302" s="66" t="str">
        <f t="shared" si="8"/>
        <v>NOT</v>
      </c>
      <c r="E302" s="3" t="str">
        <f t="shared" si="9"/>
        <v>BAD</v>
      </c>
    </row>
    <row r="303" spans="1:5" hidden="1">
      <c r="A303" t="s">
        <v>790</v>
      </c>
      <c r="B303" t="s">
        <v>791</v>
      </c>
      <c r="D303" s="66" t="str">
        <f t="shared" si="8"/>
        <v>NOT</v>
      </c>
      <c r="E303" s="3" t="str">
        <f t="shared" si="9"/>
        <v>BAD</v>
      </c>
    </row>
    <row r="304" spans="1:5" hidden="1">
      <c r="A304" t="s">
        <v>784</v>
      </c>
      <c r="B304" t="s">
        <v>785</v>
      </c>
      <c r="D304" s="66" t="str">
        <f t="shared" si="8"/>
        <v>NOT</v>
      </c>
      <c r="E304" s="3" t="str">
        <f t="shared" si="9"/>
        <v>BAD</v>
      </c>
    </row>
    <row r="305" spans="1:5" hidden="1">
      <c r="A305" t="s">
        <v>786</v>
      </c>
      <c r="B305" t="s">
        <v>787</v>
      </c>
      <c r="D305" s="66" t="str">
        <f t="shared" si="8"/>
        <v>NOT</v>
      </c>
      <c r="E305" s="3" t="str">
        <f t="shared" si="9"/>
        <v>BAD</v>
      </c>
    </row>
    <row r="306" spans="1:5" hidden="1">
      <c r="A306" t="s">
        <v>796</v>
      </c>
      <c r="B306" t="s">
        <v>797</v>
      </c>
      <c r="D306" s="66" t="str">
        <f t="shared" si="8"/>
        <v>NOT</v>
      </c>
      <c r="E306" s="3" t="str">
        <f t="shared" si="9"/>
        <v>BAD</v>
      </c>
    </row>
    <row r="307" spans="1:5" hidden="1">
      <c r="A307" t="s">
        <v>798</v>
      </c>
      <c r="B307" t="s">
        <v>799</v>
      </c>
      <c r="D307" s="66" t="str">
        <f t="shared" si="8"/>
        <v>NOT</v>
      </c>
      <c r="E307" s="3" t="str">
        <f t="shared" si="9"/>
        <v>BAD</v>
      </c>
    </row>
    <row r="308" spans="1:5" hidden="1">
      <c r="A308" t="s">
        <v>792</v>
      </c>
      <c r="B308" t="s">
        <v>793</v>
      </c>
      <c r="D308" s="66" t="str">
        <f t="shared" si="8"/>
        <v>NOT</v>
      </c>
      <c r="E308" s="3" t="str">
        <f t="shared" si="9"/>
        <v>BAD</v>
      </c>
    </row>
    <row r="309" spans="1:5" hidden="1">
      <c r="A309" t="s">
        <v>794</v>
      </c>
      <c r="B309" t="s">
        <v>795</v>
      </c>
      <c r="D309" s="66" t="str">
        <f t="shared" si="8"/>
        <v>NOT</v>
      </c>
      <c r="E309" s="3" t="str">
        <f t="shared" si="9"/>
        <v>BAD</v>
      </c>
    </row>
    <row r="310" spans="1:5" hidden="1">
      <c r="A310" t="s">
        <v>883</v>
      </c>
      <c r="D310" s="66" t="str">
        <f t="shared" si="8"/>
        <v>NOT</v>
      </c>
      <c r="E310" s="3" t="str">
        <f t="shared" si="9"/>
        <v>BAD</v>
      </c>
    </row>
    <row r="311" spans="1:5" hidden="1">
      <c r="A311" t="s">
        <v>882</v>
      </c>
      <c r="D311" s="66" t="str">
        <f t="shared" si="8"/>
        <v>NOT</v>
      </c>
      <c r="E311" s="3" t="str">
        <f t="shared" si="9"/>
        <v>BAD</v>
      </c>
    </row>
    <row r="312" spans="1:5" hidden="1">
      <c r="A312" t="s">
        <v>885</v>
      </c>
      <c r="B312" t="s">
        <v>886</v>
      </c>
      <c r="D312" s="66" t="str">
        <f t="shared" si="8"/>
        <v>NOT</v>
      </c>
      <c r="E312" s="3" t="str">
        <f t="shared" si="9"/>
        <v>BAD</v>
      </c>
    </row>
    <row r="313" spans="1:5" hidden="1">
      <c r="A313" t="s">
        <v>887</v>
      </c>
      <c r="D313" s="66" t="str">
        <f t="shared" si="8"/>
        <v>NOT</v>
      </c>
      <c r="E313" s="3" t="str">
        <f t="shared" si="9"/>
        <v>BAD</v>
      </c>
    </row>
    <row r="314" spans="1:5" hidden="1">
      <c r="A314" t="s">
        <v>884</v>
      </c>
      <c r="D314" s="66" t="str">
        <f t="shared" si="8"/>
        <v>NOT</v>
      </c>
      <c r="E314" s="3" t="str">
        <f t="shared" si="9"/>
        <v>BAD</v>
      </c>
    </row>
    <row r="315" spans="1:5" hidden="1">
      <c r="A315" t="s">
        <v>888</v>
      </c>
      <c r="D315" s="66" t="str">
        <f t="shared" si="8"/>
        <v>NOT</v>
      </c>
      <c r="E315" s="3" t="str">
        <f t="shared" si="9"/>
        <v>BAD</v>
      </c>
    </row>
    <row r="316" spans="1:5" hidden="1">
      <c r="A316" t="s">
        <v>957</v>
      </c>
      <c r="D316" s="66" t="str">
        <f t="shared" si="8"/>
        <v>NOT</v>
      </c>
      <c r="E316" s="3" t="str">
        <f t="shared" si="9"/>
        <v>BAD</v>
      </c>
    </row>
    <row r="317" spans="1:5" hidden="1">
      <c r="A317" t="s">
        <v>579</v>
      </c>
      <c r="D317" s="66" t="str">
        <f t="shared" si="8"/>
        <v>NOT</v>
      </c>
      <c r="E317" s="3" t="str">
        <f t="shared" si="9"/>
        <v>BAD</v>
      </c>
    </row>
    <row r="318" spans="1:5" hidden="1">
      <c r="A318" t="s">
        <v>951</v>
      </c>
      <c r="D318" s="66" t="str">
        <f t="shared" si="8"/>
        <v>NOT</v>
      </c>
      <c r="E318" s="3" t="str">
        <f t="shared" si="9"/>
        <v>BAD</v>
      </c>
    </row>
    <row r="319" spans="1:5" hidden="1">
      <c r="A319" t="s">
        <v>952</v>
      </c>
      <c r="D319" s="66" t="str">
        <f t="shared" si="8"/>
        <v>NOT</v>
      </c>
      <c r="E319" s="3" t="str">
        <f t="shared" si="9"/>
        <v>BAD</v>
      </c>
    </row>
    <row r="320" spans="1:5" hidden="1">
      <c r="A320" t="s">
        <v>953</v>
      </c>
      <c r="D320" s="66" t="str">
        <f t="shared" si="8"/>
        <v>NOT</v>
      </c>
      <c r="E320" s="3" t="str">
        <f t="shared" si="9"/>
        <v>BAD</v>
      </c>
    </row>
    <row r="321" spans="1:5" hidden="1">
      <c r="A321" t="s">
        <v>954</v>
      </c>
      <c r="D321" s="66" t="str">
        <f t="shared" si="8"/>
        <v>NOT</v>
      </c>
      <c r="E321" s="3" t="str">
        <f t="shared" si="9"/>
        <v>BAD</v>
      </c>
    </row>
    <row r="322" spans="1:5" hidden="1">
      <c r="A322" t="s">
        <v>955</v>
      </c>
      <c r="D322" s="66" t="str">
        <f t="shared" si="8"/>
        <v>NOT</v>
      </c>
      <c r="E322" s="3" t="str">
        <f t="shared" si="9"/>
        <v>BAD</v>
      </c>
    </row>
    <row r="323" spans="1:5" hidden="1">
      <c r="A323" t="s">
        <v>956</v>
      </c>
      <c r="D323" s="66" t="str">
        <f t="shared" ref="D323:D353" si="10">IF(C323=A323,"USED","NOT")</f>
        <v>NOT</v>
      </c>
      <c r="E323" s="3" t="str">
        <f t="shared" ref="E323:E353" si="11">IF(D323="USED","GOOD","BAD")</f>
        <v>BAD</v>
      </c>
    </row>
    <row r="324" spans="1:5" hidden="1">
      <c r="A324" t="s">
        <v>585</v>
      </c>
      <c r="D324" s="66" t="str">
        <f t="shared" si="10"/>
        <v>NOT</v>
      </c>
      <c r="E324" s="3" t="str">
        <f t="shared" si="11"/>
        <v>BAD</v>
      </c>
    </row>
    <row r="325" spans="1:5" hidden="1">
      <c r="A325" t="s">
        <v>959</v>
      </c>
      <c r="D325" s="66" t="str">
        <f t="shared" si="10"/>
        <v>NOT</v>
      </c>
      <c r="E325" s="3" t="str">
        <f t="shared" si="11"/>
        <v>BAD</v>
      </c>
    </row>
    <row r="326" spans="1:5" hidden="1">
      <c r="A326" t="s">
        <v>583</v>
      </c>
      <c r="D326" s="66" t="str">
        <f t="shared" si="10"/>
        <v>NOT</v>
      </c>
      <c r="E326" s="3" t="str">
        <f t="shared" si="11"/>
        <v>BAD</v>
      </c>
    </row>
    <row r="327" spans="1:5" hidden="1">
      <c r="A327" t="s">
        <v>584</v>
      </c>
      <c r="D327" s="66" t="str">
        <f t="shared" si="10"/>
        <v>NOT</v>
      </c>
      <c r="E327" s="3" t="str">
        <f t="shared" si="11"/>
        <v>BAD</v>
      </c>
    </row>
    <row r="328" spans="1:5" hidden="1">
      <c r="A328" t="s">
        <v>958</v>
      </c>
      <c r="D328" s="66" t="str">
        <f t="shared" si="10"/>
        <v>NOT</v>
      </c>
      <c r="E328" s="3" t="str">
        <f t="shared" si="11"/>
        <v>BAD</v>
      </c>
    </row>
    <row r="329" spans="1:5" hidden="1">
      <c r="A329" t="s">
        <v>966</v>
      </c>
      <c r="D329" s="66" t="str">
        <f t="shared" si="10"/>
        <v>NOT</v>
      </c>
      <c r="E329" s="3" t="str">
        <f t="shared" si="11"/>
        <v>BAD</v>
      </c>
    </row>
    <row r="330" spans="1:5" hidden="1">
      <c r="A330" t="s">
        <v>967</v>
      </c>
      <c r="D330" s="66" t="str">
        <f t="shared" si="10"/>
        <v>NOT</v>
      </c>
      <c r="E330" s="3" t="str">
        <f t="shared" si="11"/>
        <v>BAD</v>
      </c>
    </row>
    <row r="331" spans="1:5" hidden="1">
      <c r="A331" t="s">
        <v>964</v>
      </c>
      <c r="D331" s="66" t="str">
        <f t="shared" si="10"/>
        <v>NOT</v>
      </c>
      <c r="E331" s="3" t="str">
        <f t="shared" si="11"/>
        <v>BAD</v>
      </c>
    </row>
    <row r="332" spans="1:5" hidden="1">
      <c r="A332" t="s">
        <v>575</v>
      </c>
      <c r="D332" s="66" t="str">
        <f t="shared" si="10"/>
        <v>NOT</v>
      </c>
      <c r="E332" s="3" t="str">
        <f t="shared" si="11"/>
        <v>BAD</v>
      </c>
    </row>
    <row r="333" spans="1:5" hidden="1">
      <c r="A333" t="s">
        <v>965</v>
      </c>
      <c r="D333" s="66" t="str">
        <f t="shared" si="10"/>
        <v>NOT</v>
      </c>
      <c r="E333" s="3" t="str">
        <f t="shared" si="11"/>
        <v>BAD</v>
      </c>
    </row>
    <row r="334" spans="1:5" hidden="1">
      <c r="A334" t="s">
        <v>968</v>
      </c>
      <c r="D334" s="66" t="str">
        <f t="shared" si="10"/>
        <v>NOT</v>
      </c>
      <c r="E334" s="3" t="str">
        <f t="shared" si="11"/>
        <v>BAD</v>
      </c>
    </row>
    <row r="335" spans="1:5" hidden="1">
      <c r="A335" t="s">
        <v>576</v>
      </c>
      <c r="D335" s="66" t="str">
        <f t="shared" si="10"/>
        <v>NOT</v>
      </c>
      <c r="E335" s="3" t="str">
        <f t="shared" si="11"/>
        <v>BAD</v>
      </c>
    </row>
    <row r="336" spans="1:5" hidden="1">
      <c r="A336" t="s">
        <v>577</v>
      </c>
      <c r="D336" s="66" t="str">
        <f t="shared" si="10"/>
        <v>NOT</v>
      </c>
      <c r="E336" s="3" t="str">
        <f t="shared" si="11"/>
        <v>BAD</v>
      </c>
    </row>
    <row r="337" spans="1:5" hidden="1">
      <c r="A337" t="s">
        <v>979</v>
      </c>
      <c r="D337" s="66" t="str">
        <f t="shared" si="10"/>
        <v>NOT</v>
      </c>
      <c r="E337" s="3" t="str">
        <f t="shared" si="11"/>
        <v>BAD</v>
      </c>
    </row>
    <row r="338" spans="1:5" hidden="1">
      <c r="A338" t="s">
        <v>578</v>
      </c>
      <c r="D338" s="66" t="str">
        <f t="shared" si="10"/>
        <v>NOT</v>
      </c>
      <c r="E338" s="3" t="str">
        <f t="shared" si="11"/>
        <v>BAD</v>
      </c>
    </row>
    <row r="339" spans="1:5" hidden="1">
      <c r="A339" t="s">
        <v>976</v>
      </c>
      <c r="D339" s="66" t="str">
        <f t="shared" si="10"/>
        <v>NOT</v>
      </c>
      <c r="E339" s="3" t="str">
        <f t="shared" si="11"/>
        <v>BAD</v>
      </c>
    </row>
    <row r="340" spans="1:5" hidden="1">
      <c r="A340" t="s">
        <v>977</v>
      </c>
      <c r="D340" s="66" t="str">
        <f t="shared" si="10"/>
        <v>NOT</v>
      </c>
      <c r="E340" s="3" t="str">
        <f t="shared" si="11"/>
        <v>BAD</v>
      </c>
    </row>
    <row r="341" spans="1:5" hidden="1">
      <c r="A341" t="s">
        <v>947</v>
      </c>
      <c r="D341" s="66" t="str">
        <f t="shared" si="10"/>
        <v>NOT</v>
      </c>
      <c r="E341" s="3" t="str">
        <f t="shared" si="11"/>
        <v>BAD</v>
      </c>
    </row>
    <row r="342" spans="1:5" hidden="1">
      <c r="A342" t="s">
        <v>948</v>
      </c>
      <c r="D342" s="66" t="str">
        <f t="shared" si="10"/>
        <v>NOT</v>
      </c>
      <c r="E342" s="3" t="str">
        <f t="shared" si="11"/>
        <v>BAD</v>
      </c>
    </row>
    <row r="343" spans="1:5" hidden="1">
      <c r="A343" t="s">
        <v>582</v>
      </c>
      <c r="D343" s="66" t="str">
        <f t="shared" si="10"/>
        <v>NOT</v>
      </c>
      <c r="E343" s="3" t="str">
        <f t="shared" si="11"/>
        <v>BAD</v>
      </c>
    </row>
    <row r="344" spans="1:5" hidden="1">
      <c r="A344" t="s">
        <v>580</v>
      </c>
      <c r="D344" s="66" t="str">
        <f t="shared" si="10"/>
        <v>NOT</v>
      </c>
      <c r="E344" s="3" t="str">
        <f t="shared" si="11"/>
        <v>BAD</v>
      </c>
    </row>
    <row r="345" spans="1:5" hidden="1">
      <c r="A345" t="s">
        <v>949</v>
      </c>
      <c r="D345" s="66" t="str">
        <f t="shared" si="10"/>
        <v>NOT</v>
      </c>
      <c r="E345" s="3" t="str">
        <f t="shared" si="11"/>
        <v>BAD</v>
      </c>
    </row>
    <row r="346" spans="1:5" hidden="1">
      <c r="A346" t="s">
        <v>950</v>
      </c>
      <c r="D346" s="66" t="str">
        <f t="shared" si="10"/>
        <v>NOT</v>
      </c>
      <c r="E346" s="3" t="str">
        <f t="shared" si="11"/>
        <v>BAD</v>
      </c>
    </row>
    <row r="347" spans="1:5" hidden="1">
      <c r="A347" t="s">
        <v>569</v>
      </c>
      <c r="D347" s="66" t="str">
        <f t="shared" si="10"/>
        <v>NOT</v>
      </c>
      <c r="E347" s="3" t="str">
        <f t="shared" si="11"/>
        <v>BAD</v>
      </c>
    </row>
    <row r="348" spans="1:5" hidden="1">
      <c r="A348" t="s">
        <v>960</v>
      </c>
      <c r="D348" s="66" t="str">
        <f t="shared" si="10"/>
        <v>NOT</v>
      </c>
      <c r="E348" s="3" t="str">
        <f t="shared" si="11"/>
        <v>BAD</v>
      </c>
    </row>
    <row r="349" spans="1:5" hidden="1">
      <c r="A349" t="s">
        <v>961</v>
      </c>
      <c r="D349" s="66" t="str">
        <f t="shared" si="10"/>
        <v>NOT</v>
      </c>
      <c r="E349" s="3" t="str">
        <f t="shared" si="11"/>
        <v>BAD</v>
      </c>
    </row>
    <row r="350" spans="1:5" hidden="1">
      <c r="A350" t="s">
        <v>963</v>
      </c>
      <c r="D350" s="66" t="str">
        <f t="shared" si="10"/>
        <v>NOT</v>
      </c>
      <c r="E350" s="3" t="str">
        <f t="shared" si="11"/>
        <v>BAD</v>
      </c>
    </row>
    <row r="351" spans="1:5" hidden="1">
      <c r="A351" t="s">
        <v>962</v>
      </c>
      <c r="D351" s="66" t="str">
        <f t="shared" si="10"/>
        <v>NOT</v>
      </c>
      <c r="E351" s="3" t="str">
        <f t="shared" si="11"/>
        <v>BAD</v>
      </c>
    </row>
    <row r="352" spans="1:5" hidden="1">
      <c r="A352" t="s">
        <v>572</v>
      </c>
      <c r="D352" s="66" t="str">
        <f t="shared" si="10"/>
        <v>NOT</v>
      </c>
      <c r="E352" s="3" t="str">
        <f t="shared" si="11"/>
        <v>BAD</v>
      </c>
    </row>
    <row r="353" spans="1:5" hidden="1">
      <c r="A353" t="s">
        <v>570</v>
      </c>
      <c r="D353" s="66" t="str">
        <f t="shared" si="10"/>
        <v>NOT</v>
      </c>
      <c r="E353" s="3" t="str">
        <f t="shared" si="11"/>
        <v>BAD</v>
      </c>
    </row>
  </sheetData>
  <autoFilter ref="A1:E353" xr:uid="{00000000-0009-0000-0000-000001000000}">
    <filterColumn colId="4">
      <filters>
        <filter val="GOOD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6"/>
  <sheetViews>
    <sheetView workbookViewId="0">
      <selection activeCell="A64" sqref="A64:A66"/>
    </sheetView>
  </sheetViews>
  <sheetFormatPr defaultRowHeight="15"/>
  <cols>
    <col min="1" max="1" width="17" customWidth="1"/>
  </cols>
  <sheetData>
    <row r="1" spans="1:1">
      <c r="A1" s="67"/>
    </row>
    <row r="2" spans="1:1">
      <c r="A2" s="1" t="s">
        <v>302</v>
      </c>
    </row>
    <row r="3" spans="1:1">
      <c r="A3" s="1" t="s">
        <v>303</v>
      </c>
    </row>
    <row r="4" spans="1:1">
      <c r="A4" t="s">
        <v>340</v>
      </c>
    </row>
    <row r="5" spans="1:1">
      <c r="A5" t="s">
        <v>321</v>
      </c>
    </row>
    <row r="6" spans="1:1">
      <c r="A6" t="s">
        <v>332</v>
      </c>
    </row>
    <row r="7" spans="1:1">
      <c r="A7" t="s">
        <v>326</v>
      </c>
    </row>
    <row r="8" spans="1:1">
      <c r="A8" t="s">
        <v>325</v>
      </c>
    </row>
    <row r="9" spans="1:1">
      <c r="A9" s="2" t="s">
        <v>305</v>
      </c>
    </row>
    <row r="10" spans="1:1">
      <c r="A10" t="s">
        <v>344</v>
      </c>
    </row>
    <row r="11" spans="1:1">
      <c r="A11" t="s">
        <v>315</v>
      </c>
    </row>
    <row r="12" spans="1:1">
      <c r="A12" t="s">
        <v>314</v>
      </c>
    </row>
    <row r="13" spans="1:1">
      <c r="A13" t="s">
        <v>317</v>
      </c>
    </row>
    <row r="14" spans="1:1">
      <c r="A14" t="s">
        <v>316</v>
      </c>
    </row>
    <row r="15" spans="1:1">
      <c r="A15" t="s">
        <v>341</v>
      </c>
    </row>
    <row r="16" spans="1:1">
      <c r="A16" t="s">
        <v>319</v>
      </c>
    </row>
    <row r="17" spans="1:1">
      <c r="A17" t="s">
        <v>318</v>
      </c>
    </row>
    <row r="18" spans="1:1">
      <c r="A18" t="s">
        <v>347</v>
      </c>
    </row>
    <row r="19" spans="1:1">
      <c r="A19" t="s">
        <v>339</v>
      </c>
    </row>
    <row r="20" spans="1:1">
      <c r="A20" t="s">
        <v>330</v>
      </c>
    </row>
    <row r="21" spans="1:1">
      <c r="A21" t="s">
        <v>320</v>
      </c>
    </row>
    <row r="22" spans="1:1">
      <c r="A22" t="s">
        <v>331</v>
      </c>
    </row>
    <row r="23" spans="1:1">
      <c r="A23" t="s">
        <v>313</v>
      </c>
    </row>
    <row r="24" spans="1:1">
      <c r="A24" t="s">
        <v>349</v>
      </c>
    </row>
    <row r="25" spans="1:1">
      <c r="A25" t="s">
        <v>345</v>
      </c>
    </row>
    <row r="26" spans="1:1">
      <c r="A26" t="s">
        <v>336</v>
      </c>
    </row>
    <row r="27" spans="1:1">
      <c r="A27" t="s">
        <v>328</v>
      </c>
    </row>
    <row r="28" spans="1:1">
      <c r="A28" t="s">
        <v>329</v>
      </c>
    </row>
    <row r="29" spans="1:1">
      <c r="A29" t="s">
        <v>338</v>
      </c>
    </row>
    <row r="30" spans="1:1">
      <c r="A30" t="s">
        <v>327</v>
      </c>
    </row>
    <row r="31" spans="1:1">
      <c r="A31" t="s">
        <v>337</v>
      </c>
    </row>
    <row r="32" spans="1:1">
      <c r="A32" t="s">
        <v>306</v>
      </c>
    </row>
    <row r="33" spans="1:1">
      <c r="A33" t="s">
        <v>307</v>
      </c>
    </row>
    <row r="34" spans="1:1">
      <c r="A34" t="s">
        <v>361</v>
      </c>
    </row>
    <row r="35" spans="1:1">
      <c r="A35" t="s">
        <v>375</v>
      </c>
    </row>
    <row r="36" spans="1:1">
      <c r="A36" t="s">
        <v>352</v>
      </c>
    </row>
    <row r="37" spans="1:1">
      <c r="A37" t="s">
        <v>357</v>
      </c>
    </row>
    <row r="38" spans="1:1">
      <c r="A38" t="s">
        <v>358</v>
      </c>
    </row>
    <row r="39" spans="1:1">
      <c r="A39" t="s">
        <v>359</v>
      </c>
    </row>
    <row r="40" spans="1:1">
      <c r="A40" t="s">
        <v>351</v>
      </c>
    </row>
    <row r="41" spans="1:1">
      <c r="A41" t="s">
        <v>510</v>
      </c>
    </row>
    <row r="42" spans="1:1">
      <c r="A42" t="s">
        <v>356</v>
      </c>
    </row>
    <row r="43" spans="1:1">
      <c r="A43" t="s">
        <v>374</v>
      </c>
    </row>
    <row r="44" spans="1:1">
      <c r="A44" t="s">
        <v>353</v>
      </c>
    </row>
    <row r="45" spans="1:1">
      <c r="A45" t="s">
        <v>377</v>
      </c>
    </row>
    <row r="46" spans="1:1">
      <c r="A46" t="s">
        <v>354</v>
      </c>
    </row>
    <row r="47" spans="1:1">
      <c r="A47" t="s">
        <v>355</v>
      </c>
    </row>
    <row r="48" spans="1:1">
      <c r="A48" t="s">
        <v>312</v>
      </c>
    </row>
    <row r="49" spans="1:1">
      <c r="A49" t="s">
        <v>311</v>
      </c>
    </row>
    <row r="50" spans="1:1">
      <c r="A50" t="s">
        <v>350</v>
      </c>
    </row>
    <row r="51" spans="1:1">
      <c r="A51" t="s">
        <v>334</v>
      </c>
    </row>
    <row r="52" spans="1:1">
      <c r="A52" t="s">
        <v>346</v>
      </c>
    </row>
    <row r="53" spans="1:1">
      <c r="A53" t="s">
        <v>348</v>
      </c>
    </row>
    <row r="54" spans="1:1">
      <c r="A54" s="66" t="s">
        <v>304</v>
      </c>
    </row>
    <row r="55" spans="1:1">
      <c r="A55" t="s">
        <v>499</v>
      </c>
    </row>
    <row r="56" spans="1:1">
      <c r="A56" t="s">
        <v>310</v>
      </c>
    </row>
    <row r="57" spans="1:1">
      <c r="A57" t="s">
        <v>324</v>
      </c>
    </row>
    <row r="58" spans="1:1">
      <c r="A58" t="s">
        <v>323</v>
      </c>
    </row>
    <row r="59" spans="1:1">
      <c r="A59" t="s">
        <v>322</v>
      </c>
    </row>
    <row r="60" spans="1:1">
      <c r="A60" t="s">
        <v>335</v>
      </c>
    </row>
    <row r="61" spans="1:1">
      <c r="A61" t="s">
        <v>333</v>
      </c>
    </row>
    <row r="62" spans="1:1">
      <c r="A62" t="s">
        <v>497</v>
      </c>
    </row>
    <row r="63" spans="1:1">
      <c r="A63" t="s">
        <v>342</v>
      </c>
    </row>
    <row r="64" spans="1:1">
      <c r="A64" t="s">
        <v>308</v>
      </c>
    </row>
    <row r="65" spans="1:1">
      <c r="A65" t="s">
        <v>343</v>
      </c>
    </row>
    <row r="66" spans="1:1">
      <c r="A66" t="s">
        <v>309</v>
      </c>
    </row>
  </sheetData>
  <autoFilter ref="A1:A66" xr:uid="{00000000-0009-0000-0000-000002000000}">
    <sortState ref="A2:A66">
      <sortCondition ref="A1:A66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P72"/>
  <sheetViews>
    <sheetView tabSelected="1" zoomScaleNormal="100" workbookViewId="0">
      <selection activeCell="V42" sqref="V42"/>
    </sheetView>
  </sheetViews>
  <sheetFormatPr defaultColWidth="8.85546875" defaultRowHeight="11.25"/>
  <cols>
    <col min="1" max="1" width="3.7109375" style="4" bestFit="1" customWidth="1"/>
    <col min="2" max="2" width="40.85546875" style="4" customWidth="1"/>
    <col min="3" max="3" width="16.42578125" style="4" hidden="1" customWidth="1"/>
    <col min="4" max="5" width="21.140625" style="4" hidden="1" customWidth="1"/>
    <col min="6" max="6" width="20.7109375" style="65" bestFit="1" customWidth="1"/>
    <col min="7" max="7" width="6.5703125" style="55" bestFit="1" customWidth="1"/>
    <col min="8" max="8" width="27.28515625" style="4" hidden="1" customWidth="1"/>
    <col min="9" max="9" width="21.140625" style="4" hidden="1" customWidth="1"/>
    <col min="10" max="10" width="7.28515625" style="55" bestFit="1" customWidth="1"/>
    <col min="11" max="11" width="20.28515625" style="53" customWidth="1"/>
    <col min="12" max="12" width="15.85546875" style="4" customWidth="1"/>
    <col min="13" max="13" width="6.140625" style="55" customWidth="1"/>
    <col min="14" max="14" width="6.28515625" style="55" customWidth="1"/>
    <col min="15" max="15" width="12.42578125" style="4" customWidth="1"/>
    <col min="16" max="16" width="14.140625" style="54" customWidth="1"/>
    <col min="17" max="17" width="5.140625" style="55" customWidth="1"/>
    <col min="18" max="18" width="5.5703125" style="55" customWidth="1"/>
    <col min="19" max="19" width="4" style="4" customWidth="1"/>
    <col min="20" max="20" width="13.5703125" style="4" customWidth="1"/>
    <col min="21" max="21" width="6.42578125" style="54" customWidth="1"/>
    <col min="22" max="22" width="14.85546875" style="4" customWidth="1"/>
    <col min="23" max="23" width="5.42578125" style="56" customWidth="1"/>
    <col min="24" max="24" width="7.140625" style="56" customWidth="1"/>
    <col min="25" max="25" width="7.42578125" style="56" bestFit="1" customWidth="1"/>
    <col min="26" max="26" width="8.28515625" style="45" bestFit="1" customWidth="1"/>
    <col min="27" max="27" width="20.42578125" style="57" bestFit="1" customWidth="1"/>
    <col min="28" max="28" width="5.5703125" style="55" customWidth="1"/>
    <col min="29" max="29" width="19.7109375" style="55" customWidth="1"/>
    <col min="30" max="30" width="22.7109375" style="4" customWidth="1"/>
    <col min="31" max="31" width="25.5703125" style="4" customWidth="1"/>
    <col min="32" max="32" width="12.42578125" style="4" customWidth="1"/>
    <col min="33" max="33" width="15.85546875" style="53" customWidth="1"/>
    <col min="34" max="34" width="28.85546875" style="4" customWidth="1"/>
    <col min="35" max="35" width="23.42578125" style="4" bestFit="1" customWidth="1"/>
    <col min="36" max="36" width="23.5703125" style="4" bestFit="1" customWidth="1"/>
    <col min="37" max="37" width="24.5703125" style="4" bestFit="1" customWidth="1"/>
    <col min="38" max="38" width="22.85546875" style="4" customWidth="1"/>
    <col min="39" max="39" width="15.7109375" style="4" customWidth="1"/>
    <col min="40" max="16384" width="8.85546875" style="4"/>
  </cols>
  <sheetData>
    <row r="1" spans="1:39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4"/>
      <c r="AH1" s="85"/>
      <c r="AI1" s="85"/>
      <c r="AJ1" s="5"/>
      <c r="AK1" s="5"/>
    </row>
    <row r="2" spans="1:39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4"/>
      <c r="AH2" s="85"/>
      <c r="AI2" s="85"/>
      <c r="AJ2" s="5"/>
      <c r="AK2" s="5"/>
    </row>
    <row r="3" spans="1:39" ht="12" thickBot="1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4"/>
      <c r="AH3" s="86"/>
      <c r="AI3" s="86"/>
      <c r="AJ3" s="6"/>
      <c r="AK3" s="5"/>
    </row>
    <row r="4" spans="1:39">
      <c r="A4" s="92" t="s">
        <v>468</v>
      </c>
      <c r="B4" s="92"/>
      <c r="C4" s="92"/>
      <c r="D4" s="92"/>
      <c r="E4" s="92"/>
      <c r="F4" s="93" t="s">
        <v>299</v>
      </c>
      <c r="G4" s="91"/>
      <c r="H4" s="91"/>
      <c r="I4" s="91"/>
      <c r="J4" s="91"/>
      <c r="K4" s="7"/>
      <c r="L4" s="91" t="s">
        <v>300</v>
      </c>
      <c r="M4" s="91"/>
      <c r="N4" s="91"/>
      <c r="O4" s="8"/>
      <c r="P4" s="89" t="s">
        <v>301</v>
      </c>
      <c r="Q4" s="89"/>
      <c r="R4" s="89"/>
      <c r="S4" s="9"/>
      <c r="T4" s="90" t="s">
        <v>298</v>
      </c>
      <c r="U4" s="90"/>
      <c r="V4" s="90"/>
      <c r="W4" s="90"/>
      <c r="X4" s="90"/>
      <c r="Y4" s="90"/>
      <c r="Z4" s="90"/>
      <c r="AA4" s="90"/>
      <c r="AB4" s="90"/>
      <c r="AC4" s="69"/>
      <c r="AD4" s="9"/>
      <c r="AE4" s="92" t="s">
        <v>2</v>
      </c>
      <c r="AF4" s="92"/>
      <c r="AG4" s="92"/>
      <c r="AH4" s="92"/>
      <c r="AI4" s="92"/>
      <c r="AJ4" s="92"/>
      <c r="AK4" s="10"/>
      <c r="AL4" s="10"/>
      <c r="AM4" s="11"/>
    </row>
    <row r="5" spans="1:39" ht="45">
      <c r="A5" s="12" t="s">
        <v>1</v>
      </c>
      <c r="B5" s="13" t="s">
        <v>0</v>
      </c>
      <c r="C5" s="14" t="s">
        <v>7</v>
      </c>
      <c r="D5" s="15" t="s">
        <v>381</v>
      </c>
      <c r="E5" s="16" t="s">
        <v>208</v>
      </c>
      <c r="F5" s="64" t="s">
        <v>382</v>
      </c>
      <c r="G5" s="58" t="s">
        <v>383</v>
      </c>
      <c r="H5" s="14" t="s">
        <v>426</v>
      </c>
      <c r="I5" s="15" t="s">
        <v>427</v>
      </c>
      <c r="J5" s="58" t="s">
        <v>77</v>
      </c>
      <c r="K5" s="17"/>
      <c r="L5" s="14" t="s">
        <v>4</v>
      </c>
      <c r="M5" s="58" t="s">
        <v>26</v>
      </c>
      <c r="N5" s="58" t="s">
        <v>3</v>
      </c>
      <c r="O5" s="17"/>
      <c r="P5" s="18" t="s">
        <v>4</v>
      </c>
      <c r="Q5" s="18" t="s">
        <v>26</v>
      </c>
      <c r="R5" s="18" t="s">
        <v>3</v>
      </c>
      <c r="S5" s="19"/>
      <c r="T5" s="70" t="s">
        <v>4</v>
      </c>
      <c r="U5" s="18" t="s">
        <v>26</v>
      </c>
      <c r="V5" s="70" t="s">
        <v>202</v>
      </c>
      <c r="W5" s="18" t="s">
        <v>360</v>
      </c>
      <c r="X5" s="18" t="s">
        <v>1250</v>
      </c>
      <c r="Y5" s="18" t="s">
        <v>1249</v>
      </c>
      <c r="Z5" s="70" t="s">
        <v>378</v>
      </c>
      <c r="AA5" s="70" t="s">
        <v>379</v>
      </c>
      <c r="AB5" s="18" t="s">
        <v>3</v>
      </c>
      <c r="AC5" s="76" t="s">
        <v>1119</v>
      </c>
      <c r="AD5" s="17"/>
      <c r="AE5" s="14" t="s">
        <v>4</v>
      </c>
      <c r="AF5" s="21" t="s">
        <v>228</v>
      </c>
      <c r="AG5" s="15" t="s">
        <v>26</v>
      </c>
      <c r="AH5" s="15" t="s">
        <v>202</v>
      </c>
      <c r="AI5" s="15" t="s">
        <v>3</v>
      </c>
      <c r="AJ5" s="13" t="s">
        <v>0</v>
      </c>
    </row>
    <row r="6" spans="1:39" s="30" customFormat="1" ht="22.5">
      <c r="A6" s="22">
        <v>1</v>
      </c>
      <c r="B6" s="61" t="s">
        <v>227</v>
      </c>
      <c r="C6" s="61" t="s">
        <v>38</v>
      </c>
      <c r="D6" s="61" t="s">
        <v>231</v>
      </c>
      <c r="E6" s="61" t="s">
        <v>209</v>
      </c>
      <c r="F6" s="61" t="str">
        <f>AE6</f>
        <v>PRG0_ECAP0_IN_ APWM_OUT</v>
      </c>
      <c r="G6" s="84" t="s">
        <v>385</v>
      </c>
      <c r="H6" s="23" t="s">
        <v>284</v>
      </c>
      <c r="I6" s="22" t="s">
        <v>265</v>
      </c>
      <c r="J6" s="27" t="s">
        <v>5</v>
      </c>
      <c r="K6" s="24"/>
      <c r="L6" s="61" t="str">
        <f>T6</f>
        <v>PRG0_PRU1_GPO15</v>
      </c>
      <c r="M6" s="84" t="str">
        <f>U6</f>
        <v>OUT</v>
      </c>
      <c r="N6" s="84" t="s">
        <v>989</v>
      </c>
      <c r="O6" s="25"/>
      <c r="P6" s="84" t="str">
        <f>T6</f>
        <v>PRG0_PRU1_GPO15</v>
      </c>
      <c r="Q6" s="84" t="str">
        <f>U6</f>
        <v>OUT</v>
      </c>
      <c r="R6" s="84" t="s">
        <v>990</v>
      </c>
      <c r="S6" s="24"/>
      <c r="T6" s="61" t="s">
        <v>304</v>
      </c>
      <c r="U6" s="84" t="s">
        <v>6</v>
      </c>
      <c r="V6" s="61" t="s">
        <v>304</v>
      </c>
      <c r="W6" s="84" t="s">
        <v>1116</v>
      </c>
      <c r="X6" s="84" t="s">
        <v>1251</v>
      </c>
      <c r="Y6" s="84">
        <v>123</v>
      </c>
      <c r="Z6" s="61">
        <v>10</v>
      </c>
      <c r="AA6" s="61" t="s">
        <v>469</v>
      </c>
      <c r="AB6" s="84" t="s">
        <v>1115</v>
      </c>
      <c r="AC6" s="83"/>
      <c r="AD6" s="28"/>
      <c r="AE6" s="23" t="s">
        <v>284</v>
      </c>
      <c r="AF6" s="29" t="s">
        <v>242</v>
      </c>
      <c r="AG6" s="22" t="s">
        <v>6</v>
      </c>
      <c r="AH6" s="22" t="s">
        <v>264</v>
      </c>
      <c r="AI6" s="22" t="s">
        <v>265</v>
      </c>
      <c r="AJ6" s="22" t="s">
        <v>34</v>
      </c>
    </row>
    <row r="7" spans="1:39" s="40" customFormat="1" ht="22.5">
      <c r="A7" s="31">
        <v>2</v>
      </c>
      <c r="B7" s="32" t="s">
        <v>204</v>
      </c>
      <c r="C7" s="32" t="s">
        <v>11</v>
      </c>
      <c r="D7" s="32" t="s">
        <v>221</v>
      </c>
      <c r="E7" s="32" t="s">
        <v>211</v>
      </c>
      <c r="F7" s="61" t="str">
        <f t="shared" ref="F7:F70" si="0">AE7</f>
        <v>GPIO0_76</v>
      </c>
      <c r="G7" s="37" t="s">
        <v>384</v>
      </c>
      <c r="H7" s="5" t="s">
        <v>285</v>
      </c>
      <c r="I7" s="32" t="s">
        <v>275</v>
      </c>
      <c r="J7" s="37" t="s">
        <v>5</v>
      </c>
      <c r="K7" s="33"/>
      <c r="L7" s="32" t="str">
        <f t="shared" ref="L7:M70" si="1">T7</f>
        <v>GPMC0_AD15</v>
      </c>
      <c r="M7" s="37" t="str">
        <f t="shared" si="1"/>
        <v>OUT</v>
      </c>
      <c r="N7" s="37" t="s">
        <v>1087</v>
      </c>
      <c r="O7" s="34"/>
      <c r="P7" s="37" t="str">
        <f t="shared" ref="P7:Q70" si="2">T7</f>
        <v>GPMC0_AD15</v>
      </c>
      <c r="Q7" s="37" t="str">
        <f t="shared" si="2"/>
        <v>OUT</v>
      </c>
      <c r="R7" s="37" t="s">
        <v>1088</v>
      </c>
      <c r="S7" s="33"/>
      <c r="T7" s="32" t="s">
        <v>305</v>
      </c>
      <c r="U7" s="37" t="s">
        <v>6</v>
      </c>
      <c r="V7" s="32" t="s">
        <v>305</v>
      </c>
      <c r="W7" s="37" t="s">
        <v>1117</v>
      </c>
      <c r="X7" s="37" t="s">
        <v>1251</v>
      </c>
      <c r="Y7" s="37">
        <v>30</v>
      </c>
      <c r="Z7" s="32">
        <v>7</v>
      </c>
      <c r="AA7" s="61" t="s">
        <v>470</v>
      </c>
      <c r="AB7" s="37" t="s">
        <v>1118</v>
      </c>
      <c r="AC7" s="80" t="s">
        <v>1121</v>
      </c>
      <c r="AD7" s="38"/>
      <c r="AE7" s="5" t="s">
        <v>285</v>
      </c>
      <c r="AF7" s="39" t="s">
        <v>242</v>
      </c>
      <c r="AG7" s="32" t="s">
        <v>6</v>
      </c>
      <c r="AH7" s="32" t="s">
        <v>274</v>
      </c>
      <c r="AI7" s="32" t="s">
        <v>275</v>
      </c>
      <c r="AJ7" s="32" t="s">
        <v>13</v>
      </c>
    </row>
    <row r="8" spans="1:39" s="41" customFormat="1">
      <c r="A8" s="31">
        <v>3</v>
      </c>
      <c r="B8" s="32" t="s">
        <v>232</v>
      </c>
      <c r="C8" s="32" t="s">
        <v>11</v>
      </c>
      <c r="D8" s="32" t="s">
        <v>235</v>
      </c>
      <c r="E8" s="32" t="s">
        <v>209</v>
      </c>
      <c r="F8" s="61" t="str">
        <f t="shared" si="0"/>
        <v>WKUP_GPIO0_54</v>
      </c>
      <c r="G8" s="37" t="s">
        <v>386</v>
      </c>
      <c r="H8" s="31" t="s">
        <v>286</v>
      </c>
      <c r="I8" s="31" t="s">
        <v>262</v>
      </c>
      <c r="J8" s="36" t="s">
        <v>5</v>
      </c>
      <c r="K8" s="33"/>
      <c r="L8" s="32" t="str">
        <f t="shared" si="1"/>
        <v>MCU_SPI1_CLK</v>
      </c>
      <c r="M8" s="37" t="str">
        <f t="shared" si="1"/>
        <v>OUT</v>
      </c>
      <c r="N8" s="37" t="s">
        <v>1105</v>
      </c>
      <c r="O8" s="34"/>
      <c r="P8" s="37" t="str">
        <f t="shared" si="2"/>
        <v>MCU_SPI1_CLK</v>
      </c>
      <c r="Q8" s="37" t="str">
        <f t="shared" si="2"/>
        <v>OUT</v>
      </c>
      <c r="R8" s="37" t="s">
        <v>1112</v>
      </c>
      <c r="S8" s="33"/>
      <c r="T8" s="32" t="s">
        <v>306</v>
      </c>
      <c r="U8" s="37" t="s">
        <v>6</v>
      </c>
      <c r="V8" s="32" t="s">
        <v>306</v>
      </c>
      <c r="W8" s="37" t="s">
        <v>1242</v>
      </c>
      <c r="X8" s="37" t="s">
        <v>1252</v>
      </c>
      <c r="Y8" s="37">
        <v>7</v>
      </c>
      <c r="Z8" s="32">
        <v>7</v>
      </c>
      <c r="AA8" s="61" t="s">
        <v>380</v>
      </c>
      <c r="AB8" s="37" t="s">
        <v>1243</v>
      </c>
      <c r="AC8" s="77" t="s">
        <v>1244</v>
      </c>
      <c r="AD8" s="38"/>
      <c r="AE8" s="31" t="s">
        <v>286</v>
      </c>
      <c r="AF8" s="39" t="s">
        <v>243</v>
      </c>
      <c r="AG8" s="31" t="s">
        <v>6</v>
      </c>
      <c r="AH8" s="31" t="s">
        <v>259</v>
      </c>
      <c r="AI8" s="31" t="s">
        <v>262</v>
      </c>
      <c r="AJ8" s="31" t="s">
        <v>69</v>
      </c>
    </row>
    <row r="9" spans="1:39" s="41" customFormat="1">
      <c r="A9" s="31">
        <v>4</v>
      </c>
      <c r="B9" s="32" t="s">
        <v>233</v>
      </c>
      <c r="C9" s="32" t="s">
        <v>11</v>
      </c>
      <c r="D9" s="32" t="s">
        <v>236</v>
      </c>
      <c r="E9" s="32" t="s">
        <v>209</v>
      </c>
      <c r="F9" s="61" t="str">
        <f t="shared" si="0"/>
        <v>WKUP_GPIO0_55</v>
      </c>
      <c r="G9" s="37" t="s">
        <v>387</v>
      </c>
      <c r="H9" s="5" t="s">
        <v>287</v>
      </c>
      <c r="I9" s="31" t="s">
        <v>263</v>
      </c>
      <c r="J9" s="36" t="s">
        <v>5</v>
      </c>
      <c r="K9" s="33"/>
      <c r="L9" s="32" t="str">
        <f t="shared" si="1"/>
        <v>MCU_SPI1_D0</v>
      </c>
      <c r="M9" s="37" t="str">
        <f t="shared" si="1"/>
        <v>OUT</v>
      </c>
      <c r="N9" s="37" t="s">
        <v>1106</v>
      </c>
      <c r="O9" s="34"/>
      <c r="P9" s="37" t="str">
        <f t="shared" si="2"/>
        <v>MCU_SPI1_D0</v>
      </c>
      <c r="Q9" s="37" t="str">
        <f t="shared" si="2"/>
        <v>OUT</v>
      </c>
      <c r="R9" s="37" t="s">
        <v>1113</v>
      </c>
      <c r="S9" s="33"/>
      <c r="T9" s="32" t="s">
        <v>307</v>
      </c>
      <c r="U9" s="37" t="s">
        <v>6</v>
      </c>
      <c r="V9" s="32" t="s">
        <v>307</v>
      </c>
      <c r="W9" s="37" t="s">
        <v>1245</v>
      </c>
      <c r="X9" s="37" t="s">
        <v>1252</v>
      </c>
      <c r="Y9" s="37">
        <v>8</v>
      </c>
      <c r="Z9" s="32">
        <v>7</v>
      </c>
      <c r="AA9" s="44" t="s">
        <v>450</v>
      </c>
      <c r="AB9" s="37" t="s">
        <v>1246</v>
      </c>
      <c r="AC9" s="77"/>
      <c r="AD9" s="38"/>
      <c r="AE9" s="5" t="s">
        <v>287</v>
      </c>
      <c r="AF9" s="39" t="s">
        <v>243</v>
      </c>
      <c r="AG9" s="31" t="s">
        <v>6</v>
      </c>
      <c r="AH9" s="31" t="s">
        <v>260</v>
      </c>
      <c r="AI9" s="31" t="s">
        <v>263</v>
      </c>
      <c r="AJ9" s="31" t="s">
        <v>69</v>
      </c>
    </row>
    <row r="10" spans="1:39" s="41" customFormat="1">
      <c r="A10" s="31">
        <v>5</v>
      </c>
      <c r="B10" s="32" t="s">
        <v>210</v>
      </c>
      <c r="C10" s="32" t="s">
        <v>11</v>
      </c>
      <c r="D10" s="32" t="s">
        <v>12</v>
      </c>
      <c r="E10" s="32" t="s">
        <v>209</v>
      </c>
      <c r="F10" s="61" t="str">
        <f t="shared" si="0"/>
        <v>SOC_SPI0_CLK</v>
      </c>
      <c r="G10" s="37" t="s">
        <v>388</v>
      </c>
      <c r="H10" s="71" t="s">
        <v>80</v>
      </c>
      <c r="I10" s="72" t="s">
        <v>78</v>
      </c>
      <c r="J10" s="37" t="s">
        <v>5</v>
      </c>
      <c r="K10" s="33"/>
      <c r="L10" s="32" t="str">
        <f t="shared" si="1"/>
        <v>SPI1_CLK</v>
      </c>
      <c r="M10" s="37" t="str">
        <f t="shared" si="1"/>
        <v>OUT</v>
      </c>
      <c r="N10" s="51" t="s">
        <v>1099</v>
      </c>
      <c r="O10" s="34"/>
      <c r="P10" s="37" t="str">
        <f t="shared" si="2"/>
        <v>SPI1_CLK</v>
      </c>
      <c r="Q10" s="37" t="str">
        <f t="shared" si="2"/>
        <v>OUT</v>
      </c>
      <c r="R10" s="51" t="s">
        <v>1100</v>
      </c>
      <c r="S10" s="33"/>
      <c r="T10" s="32" t="s">
        <v>308</v>
      </c>
      <c r="U10" s="37" t="s">
        <v>6</v>
      </c>
      <c r="V10" s="32" t="s">
        <v>308</v>
      </c>
      <c r="W10" s="37" t="s">
        <v>1122</v>
      </c>
      <c r="X10" s="37" t="s">
        <v>1251</v>
      </c>
      <c r="Y10" s="37">
        <v>137</v>
      </c>
      <c r="Z10" s="32">
        <v>0</v>
      </c>
      <c r="AA10" s="63" t="s">
        <v>308</v>
      </c>
      <c r="AB10" s="51" t="s">
        <v>1123</v>
      </c>
      <c r="AC10" s="78"/>
      <c r="AD10" s="38"/>
      <c r="AE10" s="5" t="s">
        <v>80</v>
      </c>
      <c r="AF10" s="39" t="s">
        <v>243</v>
      </c>
      <c r="AG10" s="32" t="s">
        <v>6</v>
      </c>
      <c r="AH10" s="5" t="s">
        <v>79</v>
      </c>
      <c r="AI10" s="42" t="s">
        <v>78</v>
      </c>
      <c r="AJ10" s="32" t="s">
        <v>70</v>
      </c>
    </row>
    <row r="11" spans="1:39">
      <c r="A11" s="31">
        <v>6</v>
      </c>
      <c r="B11" s="32" t="s">
        <v>240</v>
      </c>
      <c r="C11" s="32" t="s">
        <v>11</v>
      </c>
      <c r="D11" s="32" t="s">
        <v>215</v>
      </c>
      <c r="E11" s="32" t="s">
        <v>209</v>
      </c>
      <c r="F11" s="61" t="str">
        <f t="shared" si="0"/>
        <v>SOC_SPI0_D1</v>
      </c>
      <c r="G11" s="37" t="s">
        <v>389</v>
      </c>
      <c r="H11" s="5" t="s">
        <v>86</v>
      </c>
      <c r="I11" s="42" t="s">
        <v>84</v>
      </c>
      <c r="J11" s="68" t="s">
        <v>5</v>
      </c>
      <c r="K11" s="33"/>
      <c r="L11" s="32" t="str">
        <f t="shared" si="1"/>
        <v>SPI1_D1</v>
      </c>
      <c r="M11" s="37" t="str">
        <f t="shared" si="1"/>
        <v>OUT</v>
      </c>
      <c r="N11" s="51" t="s">
        <v>1101</v>
      </c>
      <c r="O11" s="34"/>
      <c r="P11" s="37" t="str">
        <f t="shared" si="2"/>
        <v>SPI1_D1</v>
      </c>
      <c r="Q11" s="37" t="str">
        <f t="shared" si="2"/>
        <v>OUT</v>
      </c>
      <c r="R11" s="51" t="s">
        <v>1102</v>
      </c>
      <c r="S11" s="33"/>
      <c r="T11" s="32" t="s">
        <v>309</v>
      </c>
      <c r="U11" s="37" t="s">
        <v>6</v>
      </c>
      <c r="V11" s="32" t="s">
        <v>309</v>
      </c>
      <c r="W11" s="37" t="s">
        <v>1124</v>
      </c>
      <c r="X11" s="37" t="s">
        <v>1251</v>
      </c>
      <c r="Y11" s="37">
        <v>139</v>
      </c>
      <c r="Z11" s="32">
        <v>0</v>
      </c>
      <c r="AA11" s="63" t="s">
        <v>309</v>
      </c>
      <c r="AB11" s="51" t="s">
        <v>1125</v>
      </c>
      <c r="AC11" s="78"/>
      <c r="AD11" s="38"/>
      <c r="AE11" s="5" t="s">
        <v>86</v>
      </c>
      <c r="AF11" s="39" t="s">
        <v>243</v>
      </c>
      <c r="AG11" s="32" t="s">
        <v>6</v>
      </c>
      <c r="AH11" s="32" t="s">
        <v>85</v>
      </c>
      <c r="AI11" s="42" t="s">
        <v>84</v>
      </c>
      <c r="AJ11" s="32" t="s">
        <v>70</v>
      </c>
    </row>
    <row r="12" spans="1:39">
      <c r="A12" s="31">
        <v>7</v>
      </c>
      <c r="B12" s="32" t="s">
        <v>203</v>
      </c>
      <c r="C12" s="32" t="s">
        <v>11</v>
      </c>
      <c r="D12" s="32" t="s">
        <v>15</v>
      </c>
      <c r="E12" s="32" t="s">
        <v>209</v>
      </c>
      <c r="F12" s="61" t="str">
        <f t="shared" si="0"/>
        <v>GPIO1_41</v>
      </c>
      <c r="G12" s="37" t="s">
        <v>390</v>
      </c>
      <c r="H12" s="5" t="s">
        <v>288</v>
      </c>
      <c r="I12" s="31" t="s">
        <v>267</v>
      </c>
      <c r="J12" s="36" t="s">
        <v>5</v>
      </c>
      <c r="K12" s="33"/>
      <c r="L12" s="32" t="str">
        <f t="shared" si="1"/>
        <v>GPMC0_AD0</v>
      </c>
      <c r="M12" s="37" t="str">
        <f t="shared" si="1"/>
        <v>OUT</v>
      </c>
      <c r="N12" s="37" t="s">
        <v>1061</v>
      </c>
      <c r="O12" s="34"/>
      <c r="P12" s="37" t="str">
        <f t="shared" si="2"/>
        <v>GPMC0_AD0</v>
      </c>
      <c r="Q12" s="37" t="str">
        <f t="shared" si="2"/>
        <v>OUT</v>
      </c>
      <c r="R12" s="37" t="s">
        <v>1062</v>
      </c>
      <c r="S12" s="33"/>
      <c r="T12" s="32" t="s">
        <v>302</v>
      </c>
      <c r="U12" s="37" t="s">
        <v>6</v>
      </c>
      <c r="V12" s="32" t="s">
        <v>302</v>
      </c>
      <c r="W12" s="37" t="s">
        <v>1126</v>
      </c>
      <c r="X12" s="37" t="s">
        <v>1251</v>
      </c>
      <c r="Y12" s="37">
        <v>15</v>
      </c>
      <c r="Z12" s="32">
        <v>7</v>
      </c>
      <c r="AA12" s="44" t="s">
        <v>471</v>
      </c>
      <c r="AB12" s="37" t="s">
        <v>1156</v>
      </c>
      <c r="AC12" s="77" t="s">
        <v>1120</v>
      </c>
      <c r="AD12" s="38"/>
      <c r="AE12" s="5" t="s">
        <v>288</v>
      </c>
      <c r="AF12" s="39" t="s">
        <v>242</v>
      </c>
      <c r="AG12" s="31" t="s">
        <v>6</v>
      </c>
      <c r="AH12" s="31" t="s">
        <v>266</v>
      </c>
      <c r="AI12" s="31" t="s">
        <v>267</v>
      </c>
      <c r="AJ12" s="31" t="s">
        <v>244</v>
      </c>
    </row>
    <row r="13" spans="1:39">
      <c r="A13" s="31">
        <v>8</v>
      </c>
      <c r="B13" s="32" t="s">
        <v>19</v>
      </c>
      <c r="C13" s="32" t="s">
        <v>11</v>
      </c>
      <c r="D13" s="32" t="s">
        <v>14</v>
      </c>
      <c r="E13" s="32" t="s">
        <v>211</v>
      </c>
      <c r="F13" s="61" t="str">
        <f t="shared" si="0"/>
        <v>GPIO1_42</v>
      </c>
      <c r="G13" s="37" t="s">
        <v>391</v>
      </c>
      <c r="H13" s="5" t="s">
        <v>289</v>
      </c>
      <c r="I13" s="42" t="s">
        <v>269</v>
      </c>
      <c r="J13" s="68" t="s">
        <v>5</v>
      </c>
      <c r="K13" s="33"/>
      <c r="L13" s="32" t="str">
        <f t="shared" si="1"/>
        <v>GPMC0_AD1</v>
      </c>
      <c r="M13" s="37" t="str">
        <f t="shared" si="1"/>
        <v>OUT</v>
      </c>
      <c r="N13" s="51" t="s">
        <v>1055</v>
      </c>
      <c r="O13" s="34"/>
      <c r="P13" s="37" t="str">
        <f t="shared" si="2"/>
        <v>GPMC0_AD1</v>
      </c>
      <c r="Q13" s="37" t="str">
        <f t="shared" si="2"/>
        <v>OUT</v>
      </c>
      <c r="R13" s="51" t="s">
        <v>1056</v>
      </c>
      <c r="S13" s="33"/>
      <c r="T13" s="32" t="s">
        <v>303</v>
      </c>
      <c r="U13" s="37" t="s">
        <v>6</v>
      </c>
      <c r="V13" s="32" t="s">
        <v>303</v>
      </c>
      <c r="W13" s="37" t="s">
        <v>1127</v>
      </c>
      <c r="X13" s="37" t="s">
        <v>1251</v>
      </c>
      <c r="Y13" s="37">
        <v>16</v>
      </c>
      <c r="Z13" s="32">
        <v>7</v>
      </c>
      <c r="AA13" s="63" t="s">
        <v>472</v>
      </c>
      <c r="AB13" s="51" t="s">
        <v>1157</v>
      </c>
      <c r="AC13" s="78" t="s">
        <v>1120</v>
      </c>
      <c r="AD13" s="38"/>
      <c r="AE13" s="5" t="s">
        <v>289</v>
      </c>
      <c r="AF13" s="39" t="s">
        <v>242</v>
      </c>
      <c r="AG13" s="32" t="s">
        <v>6</v>
      </c>
      <c r="AH13" s="32" t="s">
        <v>268</v>
      </c>
      <c r="AI13" s="42" t="s">
        <v>269</v>
      </c>
      <c r="AJ13" s="32" t="s">
        <v>244</v>
      </c>
    </row>
    <row r="14" spans="1:39">
      <c r="A14" s="31">
        <v>9</v>
      </c>
      <c r="B14" s="32" t="s">
        <v>71</v>
      </c>
      <c r="C14" s="32" t="s">
        <v>11</v>
      </c>
      <c r="D14" s="32" t="s">
        <v>16</v>
      </c>
      <c r="E14" s="32" t="s">
        <v>211</v>
      </c>
      <c r="F14" s="61" t="str">
        <f t="shared" si="0"/>
        <v>pr0_pru0_endat0_out_en</v>
      </c>
      <c r="G14" s="37" t="s">
        <v>392</v>
      </c>
      <c r="H14" s="5" t="s">
        <v>89</v>
      </c>
      <c r="I14" s="5" t="s">
        <v>87</v>
      </c>
      <c r="J14" s="68" t="s">
        <v>5</v>
      </c>
      <c r="K14" s="33"/>
      <c r="L14" s="32" t="str">
        <f t="shared" si="1"/>
        <v>PRG0_PRU1_GPO2</v>
      </c>
      <c r="M14" s="37" t="str">
        <f t="shared" si="1"/>
        <v>OUT</v>
      </c>
      <c r="N14" s="37" t="s">
        <v>1069</v>
      </c>
      <c r="O14" s="34"/>
      <c r="P14" s="37" t="str">
        <f t="shared" si="2"/>
        <v>PRG0_PRU1_GPO2</v>
      </c>
      <c r="Q14" s="37" t="str">
        <f t="shared" si="2"/>
        <v>OUT</v>
      </c>
      <c r="R14" s="37" t="s">
        <v>1070</v>
      </c>
      <c r="S14" s="33"/>
      <c r="T14" s="32" t="s">
        <v>310</v>
      </c>
      <c r="U14" s="37" t="s">
        <v>6</v>
      </c>
      <c r="V14" s="32" t="s">
        <v>310</v>
      </c>
      <c r="W14" s="37" t="s">
        <v>1186</v>
      </c>
      <c r="X14" s="37" t="s">
        <v>1251</v>
      </c>
      <c r="Y14" s="37">
        <v>110</v>
      </c>
      <c r="Z14" s="32">
        <v>0</v>
      </c>
      <c r="AA14" s="32" t="s">
        <v>473</v>
      </c>
      <c r="AB14" s="37" t="s">
        <v>1185</v>
      </c>
      <c r="AC14" s="79"/>
      <c r="AD14" s="38"/>
      <c r="AE14" s="5" t="s">
        <v>89</v>
      </c>
      <c r="AF14" s="39" t="s">
        <v>242</v>
      </c>
      <c r="AG14" s="32" t="s">
        <v>6</v>
      </c>
      <c r="AH14" s="5" t="s">
        <v>88</v>
      </c>
      <c r="AI14" s="5" t="s">
        <v>87</v>
      </c>
      <c r="AJ14" s="32" t="s">
        <v>74</v>
      </c>
    </row>
    <row r="15" spans="1:39">
      <c r="A15" s="31">
        <v>10</v>
      </c>
      <c r="B15" s="32" t="s">
        <v>72</v>
      </c>
      <c r="C15" s="32" t="s">
        <v>11</v>
      </c>
      <c r="D15" s="32" t="s">
        <v>214</v>
      </c>
      <c r="E15" s="32" t="s">
        <v>211</v>
      </c>
      <c r="F15" s="61" t="str">
        <f t="shared" si="0"/>
        <v>pr0_pru0_endat0_out</v>
      </c>
      <c r="G15" s="37" t="s">
        <v>393</v>
      </c>
      <c r="H15" s="5" t="s">
        <v>92</v>
      </c>
      <c r="I15" s="5" t="s">
        <v>90</v>
      </c>
      <c r="J15" s="68" t="s">
        <v>5</v>
      </c>
      <c r="K15" s="33"/>
      <c r="L15" s="32" t="str">
        <f t="shared" si="1"/>
        <v>PRG0_PRU1_GPO1</v>
      </c>
      <c r="M15" s="37" t="str">
        <f t="shared" si="1"/>
        <v>OUT</v>
      </c>
      <c r="N15" s="37" t="s">
        <v>1075</v>
      </c>
      <c r="O15" s="34"/>
      <c r="P15" s="37" t="str">
        <f t="shared" si="2"/>
        <v>PRG0_PRU1_GPO1</v>
      </c>
      <c r="Q15" s="37" t="str">
        <f t="shared" si="2"/>
        <v>OUT</v>
      </c>
      <c r="R15" s="37" t="s">
        <v>1076</v>
      </c>
      <c r="S15" s="33"/>
      <c r="T15" s="32" t="s">
        <v>311</v>
      </c>
      <c r="U15" s="37" t="s">
        <v>6</v>
      </c>
      <c r="V15" s="32" t="s">
        <v>311</v>
      </c>
      <c r="W15" s="37" t="s">
        <v>260</v>
      </c>
      <c r="X15" s="37" t="s">
        <v>1251</v>
      </c>
      <c r="Y15" s="37">
        <v>109</v>
      </c>
      <c r="Z15" s="32">
        <v>0</v>
      </c>
      <c r="AA15" s="32" t="s">
        <v>474</v>
      </c>
      <c r="AB15" s="37" t="s">
        <v>1187</v>
      </c>
      <c r="AC15" s="79"/>
      <c r="AD15" s="38"/>
      <c r="AE15" s="5" t="s">
        <v>92</v>
      </c>
      <c r="AF15" s="39" t="s">
        <v>242</v>
      </c>
      <c r="AG15" s="32" t="s">
        <v>6</v>
      </c>
      <c r="AH15" s="5" t="s">
        <v>91</v>
      </c>
      <c r="AI15" s="5" t="s">
        <v>90</v>
      </c>
      <c r="AJ15" s="32" t="s">
        <v>74</v>
      </c>
    </row>
    <row r="16" spans="1:39">
      <c r="A16" s="31">
        <v>11</v>
      </c>
      <c r="B16" s="32" t="s">
        <v>73</v>
      </c>
      <c r="C16" s="32" t="s">
        <v>11</v>
      </c>
      <c r="D16" s="32" t="s">
        <v>17</v>
      </c>
      <c r="E16" s="32" t="s">
        <v>211</v>
      </c>
      <c r="F16" s="61" t="str">
        <f t="shared" si="0"/>
        <v>pr0_pru0_endat0_clk</v>
      </c>
      <c r="G16" s="37" t="s">
        <v>394</v>
      </c>
      <c r="H16" s="5" t="s">
        <v>95</v>
      </c>
      <c r="I16" s="5" t="s">
        <v>93</v>
      </c>
      <c r="J16" s="68" t="s">
        <v>5</v>
      </c>
      <c r="K16" s="33"/>
      <c r="L16" s="32" t="str">
        <f t="shared" si="1"/>
        <v>PRG0_PRU1_GPO0</v>
      </c>
      <c r="M16" s="37" t="str">
        <f t="shared" si="1"/>
        <v>OUT</v>
      </c>
      <c r="N16" s="37" t="s">
        <v>1071</v>
      </c>
      <c r="O16" s="34"/>
      <c r="P16" s="37" t="str">
        <f t="shared" si="2"/>
        <v>PRG0_PRU1_GPO0</v>
      </c>
      <c r="Q16" s="37" t="str">
        <f t="shared" si="2"/>
        <v>OUT</v>
      </c>
      <c r="R16" s="37" t="s">
        <v>1072</v>
      </c>
      <c r="S16" s="33"/>
      <c r="T16" s="32" t="s">
        <v>312</v>
      </c>
      <c r="U16" s="37" t="s">
        <v>6</v>
      </c>
      <c r="V16" s="32" t="s">
        <v>312</v>
      </c>
      <c r="W16" s="37" t="s">
        <v>1189</v>
      </c>
      <c r="X16" s="37" t="s">
        <v>1251</v>
      </c>
      <c r="Y16" s="37">
        <v>108</v>
      </c>
      <c r="Z16" s="32">
        <v>0</v>
      </c>
      <c r="AA16" s="32" t="s">
        <v>475</v>
      </c>
      <c r="AB16" s="37" t="s">
        <v>1188</v>
      </c>
      <c r="AC16" s="79"/>
      <c r="AD16" s="38"/>
      <c r="AE16" s="5" t="s">
        <v>95</v>
      </c>
      <c r="AF16" s="39" t="s">
        <v>242</v>
      </c>
      <c r="AG16" s="32" t="s">
        <v>6</v>
      </c>
      <c r="AH16" s="5" t="s">
        <v>94</v>
      </c>
      <c r="AI16" s="5" t="s">
        <v>93</v>
      </c>
      <c r="AJ16" s="32" t="s">
        <v>74</v>
      </c>
    </row>
    <row r="17" spans="1:94" s="41" customFormat="1">
      <c r="A17" s="31">
        <v>12</v>
      </c>
      <c r="B17" s="32" t="s">
        <v>230</v>
      </c>
      <c r="C17" s="32" t="s">
        <v>11</v>
      </c>
      <c r="D17" s="32" t="s">
        <v>229</v>
      </c>
      <c r="E17" s="32" t="s">
        <v>209</v>
      </c>
      <c r="F17" s="61" t="str">
        <f t="shared" si="0"/>
        <v>GPIO0_81</v>
      </c>
      <c r="G17" s="37" t="s">
        <v>395</v>
      </c>
      <c r="H17" s="5" t="s">
        <v>290</v>
      </c>
      <c r="I17" s="31" t="s">
        <v>281</v>
      </c>
      <c r="J17" s="36" t="s">
        <v>5</v>
      </c>
      <c r="K17" s="33"/>
      <c r="L17" s="32" t="str">
        <f t="shared" si="1"/>
        <v>GPMC0_CSn1</v>
      </c>
      <c r="M17" s="37" t="str">
        <f t="shared" si="1"/>
        <v>OUT</v>
      </c>
      <c r="N17" s="37" t="s">
        <v>1083</v>
      </c>
      <c r="O17" s="34"/>
      <c r="P17" s="37" t="str">
        <f t="shared" si="2"/>
        <v>GPMC0_CSn1</v>
      </c>
      <c r="Q17" s="37" t="str">
        <f t="shared" si="2"/>
        <v>OUT</v>
      </c>
      <c r="R17" s="37" t="s">
        <v>1084</v>
      </c>
      <c r="S17" s="33"/>
      <c r="T17" s="32" t="s">
        <v>313</v>
      </c>
      <c r="U17" s="37" t="s">
        <v>6</v>
      </c>
      <c r="V17" s="32" t="s">
        <v>313</v>
      </c>
      <c r="W17" s="37" t="s">
        <v>1138</v>
      </c>
      <c r="X17" s="37" t="s">
        <v>1251</v>
      </c>
      <c r="Y17" s="37">
        <v>43</v>
      </c>
      <c r="Z17" s="32">
        <v>7</v>
      </c>
      <c r="AA17" s="62" t="s">
        <v>482</v>
      </c>
      <c r="AB17" s="37" t="s">
        <v>1158</v>
      </c>
      <c r="AC17" s="77"/>
      <c r="AD17" s="38"/>
      <c r="AE17" s="5" t="s">
        <v>290</v>
      </c>
      <c r="AF17" s="39" t="s">
        <v>242</v>
      </c>
      <c r="AG17" s="31" t="s">
        <v>6</v>
      </c>
      <c r="AH17" s="31" t="s">
        <v>280</v>
      </c>
      <c r="AI17" s="31" t="s">
        <v>281</v>
      </c>
      <c r="AJ17" s="31" t="s">
        <v>13</v>
      </c>
    </row>
    <row r="18" spans="1:94">
      <c r="A18" s="31">
        <v>13</v>
      </c>
      <c r="B18" s="32" t="s">
        <v>34</v>
      </c>
      <c r="C18" s="32" t="s">
        <v>11</v>
      </c>
      <c r="D18" s="32" t="s">
        <v>20</v>
      </c>
      <c r="E18" s="32" t="s">
        <v>211</v>
      </c>
      <c r="F18" s="61" t="str">
        <f t="shared" si="0"/>
        <v>PRG1_PWM0_0_NEG</v>
      </c>
      <c r="G18" s="37" t="s">
        <v>396</v>
      </c>
      <c r="H18" s="32" t="s">
        <v>125</v>
      </c>
      <c r="I18" s="5" t="s">
        <v>123</v>
      </c>
      <c r="J18" s="68" t="s">
        <v>5</v>
      </c>
      <c r="K18" s="33"/>
      <c r="L18" s="32" t="str">
        <f t="shared" si="1"/>
        <v>GPMC0_AD4</v>
      </c>
      <c r="M18" s="37" t="str">
        <f t="shared" si="1"/>
        <v>OUT</v>
      </c>
      <c r="N18" s="37" t="s">
        <v>1051</v>
      </c>
      <c r="O18" s="34"/>
      <c r="P18" s="37" t="str">
        <f t="shared" si="2"/>
        <v>GPMC0_AD4</v>
      </c>
      <c r="Q18" s="37" t="str">
        <f t="shared" si="2"/>
        <v>OUT</v>
      </c>
      <c r="R18" s="37" t="s">
        <v>1052</v>
      </c>
      <c r="S18" s="33"/>
      <c r="T18" s="32" t="s">
        <v>314</v>
      </c>
      <c r="U18" s="37" t="s">
        <v>6</v>
      </c>
      <c r="V18" s="32" t="s">
        <v>314</v>
      </c>
      <c r="W18" s="37" t="s">
        <v>1128</v>
      </c>
      <c r="X18" s="37" t="s">
        <v>1251</v>
      </c>
      <c r="Y18" s="37">
        <v>19</v>
      </c>
      <c r="Z18" s="32">
        <v>3</v>
      </c>
      <c r="AA18" s="63" t="s">
        <v>452</v>
      </c>
      <c r="AB18" s="37" t="s">
        <v>1159</v>
      </c>
      <c r="AC18" s="79" t="s">
        <v>1120</v>
      </c>
      <c r="AD18" s="38"/>
      <c r="AE18" s="32" t="s">
        <v>125</v>
      </c>
      <c r="AF18" s="39" t="s">
        <v>242</v>
      </c>
      <c r="AG18" s="32" t="s">
        <v>6</v>
      </c>
      <c r="AH18" s="5" t="s">
        <v>124</v>
      </c>
      <c r="AI18" s="5" t="s">
        <v>123</v>
      </c>
      <c r="AJ18" s="32" t="s">
        <v>34</v>
      </c>
    </row>
    <row r="19" spans="1:94" s="41" customFormat="1">
      <c r="A19" s="31">
        <v>14</v>
      </c>
      <c r="B19" s="32" t="s">
        <v>34</v>
      </c>
      <c r="C19" s="32" t="s">
        <v>11</v>
      </c>
      <c r="D19" s="32" t="s">
        <v>21</v>
      </c>
      <c r="E19" s="32" t="s">
        <v>211</v>
      </c>
      <c r="F19" s="61" t="str">
        <f t="shared" si="0"/>
        <v>PRG1_PWM0_0_POS</v>
      </c>
      <c r="G19" s="37" t="s">
        <v>397</v>
      </c>
      <c r="H19" s="32" t="s">
        <v>128</v>
      </c>
      <c r="I19" s="5" t="s">
        <v>126</v>
      </c>
      <c r="J19" s="68" t="s">
        <v>5</v>
      </c>
      <c r="K19" s="33"/>
      <c r="L19" s="32" t="str">
        <f t="shared" si="1"/>
        <v>GPMC0_AD3</v>
      </c>
      <c r="M19" s="37" t="str">
        <f t="shared" si="1"/>
        <v>OUT</v>
      </c>
      <c r="N19" s="37" t="s">
        <v>1049</v>
      </c>
      <c r="O19" s="34"/>
      <c r="P19" s="37" t="str">
        <f t="shared" si="2"/>
        <v>GPMC0_AD3</v>
      </c>
      <c r="Q19" s="37" t="str">
        <f t="shared" si="2"/>
        <v>OUT</v>
      </c>
      <c r="R19" s="37" t="s">
        <v>1050</v>
      </c>
      <c r="S19" s="33"/>
      <c r="T19" s="32" t="s">
        <v>315</v>
      </c>
      <c r="U19" s="37" t="s">
        <v>6</v>
      </c>
      <c r="V19" s="32" t="s">
        <v>315</v>
      </c>
      <c r="W19" s="37" t="s">
        <v>1129</v>
      </c>
      <c r="X19" s="37" t="s">
        <v>1251</v>
      </c>
      <c r="Y19" s="37">
        <v>18</v>
      </c>
      <c r="Z19" s="32">
        <v>3</v>
      </c>
      <c r="AA19" s="63" t="s">
        <v>453</v>
      </c>
      <c r="AB19" s="37" t="s">
        <v>1160</v>
      </c>
      <c r="AC19" s="79" t="s">
        <v>1120</v>
      </c>
      <c r="AD19" s="38"/>
      <c r="AE19" s="32" t="s">
        <v>128</v>
      </c>
      <c r="AF19" s="39" t="s">
        <v>242</v>
      </c>
      <c r="AG19" s="32" t="s">
        <v>6</v>
      </c>
      <c r="AH19" s="5" t="s">
        <v>127</v>
      </c>
      <c r="AI19" s="5" t="s">
        <v>126</v>
      </c>
      <c r="AJ19" s="32" t="s">
        <v>34</v>
      </c>
    </row>
    <row r="20" spans="1:94" s="45" customFormat="1">
      <c r="A20" s="31">
        <v>15</v>
      </c>
      <c r="B20" s="32" t="s">
        <v>34</v>
      </c>
      <c r="C20" s="32" t="s">
        <v>11</v>
      </c>
      <c r="D20" s="32" t="s">
        <v>22</v>
      </c>
      <c r="E20" s="32" t="s">
        <v>211</v>
      </c>
      <c r="F20" s="61" t="str">
        <f t="shared" si="0"/>
        <v>PRG1_PWM0_1_NEG</v>
      </c>
      <c r="G20" s="37" t="s">
        <v>398</v>
      </c>
      <c r="H20" s="32" t="s">
        <v>131</v>
      </c>
      <c r="I20" s="5" t="s">
        <v>129</v>
      </c>
      <c r="J20" s="68" t="s">
        <v>5</v>
      </c>
      <c r="K20" s="33"/>
      <c r="L20" s="32" t="str">
        <f t="shared" si="1"/>
        <v>GPMC0_AD6</v>
      </c>
      <c r="M20" s="37" t="str">
        <f t="shared" si="1"/>
        <v>OUT</v>
      </c>
      <c r="N20" s="37" t="s">
        <v>1047</v>
      </c>
      <c r="O20" s="34"/>
      <c r="P20" s="37" t="str">
        <f t="shared" si="2"/>
        <v>GPMC0_AD6</v>
      </c>
      <c r="Q20" s="37" t="str">
        <f t="shared" si="2"/>
        <v>OUT</v>
      </c>
      <c r="R20" s="37" t="s">
        <v>1048</v>
      </c>
      <c r="S20" s="33"/>
      <c r="T20" s="32" t="s">
        <v>316</v>
      </c>
      <c r="U20" s="37" t="s">
        <v>6</v>
      </c>
      <c r="V20" s="32" t="s">
        <v>316</v>
      </c>
      <c r="W20" s="37" t="s">
        <v>1130</v>
      </c>
      <c r="X20" s="37" t="s">
        <v>1251</v>
      </c>
      <c r="Y20" s="37">
        <v>21</v>
      </c>
      <c r="Z20" s="32">
        <v>3</v>
      </c>
      <c r="AA20" s="63" t="s">
        <v>454</v>
      </c>
      <c r="AB20" s="37" t="s">
        <v>1161</v>
      </c>
      <c r="AC20" s="79" t="s">
        <v>1120</v>
      </c>
      <c r="AD20" s="38"/>
      <c r="AE20" s="32" t="s">
        <v>131</v>
      </c>
      <c r="AF20" s="39" t="s">
        <v>242</v>
      </c>
      <c r="AG20" s="32" t="s">
        <v>6</v>
      </c>
      <c r="AH20" s="5" t="s">
        <v>130</v>
      </c>
      <c r="AI20" s="5" t="s">
        <v>129</v>
      </c>
      <c r="AJ20" s="32" t="s">
        <v>34</v>
      </c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</row>
    <row r="21" spans="1:94">
      <c r="A21" s="31">
        <v>16</v>
      </c>
      <c r="B21" s="32" t="s">
        <v>34</v>
      </c>
      <c r="C21" s="32" t="s">
        <v>11</v>
      </c>
      <c r="D21" s="32" t="s">
        <v>23</v>
      </c>
      <c r="E21" s="32" t="s">
        <v>211</v>
      </c>
      <c r="F21" s="61" t="str">
        <f t="shared" si="0"/>
        <v>PRG1_PWM0_1_POS</v>
      </c>
      <c r="G21" s="37" t="s">
        <v>399</v>
      </c>
      <c r="H21" s="32" t="s">
        <v>134</v>
      </c>
      <c r="I21" s="32" t="s">
        <v>132</v>
      </c>
      <c r="J21" s="37" t="s">
        <v>5</v>
      </c>
      <c r="K21" s="33"/>
      <c r="L21" s="32" t="str">
        <f t="shared" si="1"/>
        <v>GPMC0_AD5</v>
      </c>
      <c r="M21" s="37" t="str">
        <f t="shared" si="1"/>
        <v>OUT</v>
      </c>
      <c r="N21" s="37" t="s">
        <v>1045</v>
      </c>
      <c r="O21" s="34"/>
      <c r="P21" s="37" t="str">
        <f t="shared" si="2"/>
        <v>GPMC0_AD5</v>
      </c>
      <c r="Q21" s="37" t="str">
        <f t="shared" si="2"/>
        <v>OUT</v>
      </c>
      <c r="R21" s="37" t="s">
        <v>1046</v>
      </c>
      <c r="S21" s="33"/>
      <c r="T21" s="32" t="s">
        <v>317</v>
      </c>
      <c r="U21" s="37" t="s">
        <v>6</v>
      </c>
      <c r="V21" s="32" t="s">
        <v>317</v>
      </c>
      <c r="W21" s="37" t="s">
        <v>1131</v>
      </c>
      <c r="X21" s="37" t="s">
        <v>1251</v>
      </c>
      <c r="Y21" s="37">
        <v>20</v>
      </c>
      <c r="Z21" s="32">
        <v>3</v>
      </c>
      <c r="AA21" s="63" t="s">
        <v>455</v>
      </c>
      <c r="AB21" s="37" t="s">
        <v>1162</v>
      </c>
      <c r="AC21" s="79" t="s">
        <v>1120</v>
      </c>
      <c r="AD21" s="38"/>
      <c r="AE21" s="32" t="s">
        <v>134</v>
      </c>
      <c r="AF21" s="39" t="s">
        <v>242</v>
      </c>
      <c r="AG21" s="32" t="s">
        <v>6</v>
      </c>
      <c r="AH21" s="32" t="s">
        <v>133</v>
      </c>
      <c r="AI21" s="32" t="s">
        <v>132</v>
      </c>
      <c r="AJ21" s="32" t="s">
        <v>34</v>
      </c>
    </row>
    <row r="22" spans="1:94" s="40" customFormat="1" ht="22.5">
      <c r="A22" s="31">
        <v>17</v>
      </c>
      <c r="B22" s="32" t="s">
        <v>34</v>
      </c>
      <c r="C22" s="32" t="s">
        <v>11</v>
      </c>
      <c r="D22" s="32" t="s">
        <v>24</v>
      </c>
      <c r="E22" s="32" t="s">
        <v>211</v>
      </c>
      <c r="F22" s="61" t="str">
        <f t="shared" si="0"/>
        <v>PRG1_PWM0_2_NEG</v>
      </c>
      <c r="G22" s="37" t="s">
        <v>400</v>
      </c>
      <c r="H22" s="32" t="s">
        <v>137</v>
      </c>
      <c r="I22" s="5" t="s">
        <v>135</v>
      </c>
      <c r="J22" s="68" t="s">
        <v>5</v>
      </c>
      <c r="K22" s="33"/>
      <c r="L22" s="32" t="str">
        <f t="shared" si="1"/>
        <v>GPMC0_AD9</v>
      </c>
      <c r="M22" s="37" t="str">
        <f t="shared" si="1"/>
        <v>OUT</v>
      </c>
      <c r="N22" s="37" t="s">
        <v>1025</v>
      </c>
      <c r="O22" s="34"/>
      <c r="P22" s="37" t="str">
        <f t="shared" si="2"/>
        <v>GPMC0_AD9</v>
      </c>
      <c r="Q22" s="37" t="str">
        <f t="shared" si="2"/>
        <v>OUT</v>
      </c>
      <c r="R22" s="37" t="s">
        <v>1026</v>
      </c>
      <c r="S22" s="33"/>
      <c r="T22" s="32" t="s">
        <v>318</v>
      </c>
      <c r="U22" s="37" t="s">
        <v>6</v>
      </c>
      <c r="V22" s="32" t="s">
        <v>318</v>
      </c>
      <c r="W22" s="37" t="s">
        <v>1132</v>
      </c>
      <c r="X22" s="37" t="s">
        <v>1251</v>
      </c>
      <c r="Y22" s="37">
        <v>24</v>
      </c>
      <c r="Z22" s="32">
        <v>3</v>
      </c>
      <c r="AA22" s="63" t="s">
        <v>456</v>
      </c>
      <c r="AB22" s="37" t="s">
        <v>1163</v>
      </c>
      <c r="AC22" s="80" t="s">
        <v>1121</v>
      </c>
      <c r="AD22" s="38"/>
      <c r="AE22" s="32" t="s">
        <v>137</v>
      </c>
      <c r="AF22" s="39" t="s">
        <v>242</v>
      </c>
      <c r="AG22" s="32" t="s">
        <v>6</v>
      </c>
      <c r="AH22" s="5" t="s">
        <v>136</v>
      </c>
      <c r="AI22" s="5" t="s">
        <v>135</v>
      </c>
      <c r="AJ22" s="32" t="s">
        <v>34</v>
      </c>
    </row>
    <row r="23" spans="1:94" ht="22.5">
      <c r="A23" s="31">
        <v>18</v>
      </c>
      <c r="B23" s="32" t="s">
        <v>34</v>
      </c>
      <c r="C23" s="32" t="s">
        <v>11</v>
      </c>
      <c r="D23" s="32" t="s">
        <v>25</v>
      </c>
      <c r="E23" s="32" t="s">
        <v>211</v>
      </c>
      <c r="F23" s="61" t="str">
        <f t="shared" si="0"/>
        <v>PRG1_PWM0_2_POS</v>
      </c>
      <c r="G23" s="37" t="s">
        <v>401</v>
      </c>
      <c r="H23" s="32" t="s">
        <v>140</v>
      </c>
      <c r="I23" s="5" t="s">
        <v>138</v>
      </c>
      <c r="J23" s="68" t="s">
        <v>5</v>
      </c>
      <c r="K23" s="33"/>
      <c r="L23" s="32" t="str">
        <f t="shared" si="1"/>
        <v>GPMC0_AD8</v>
      </c>
      <c r="M23" s="37" t="str">
        <f t="shared" si="1"/>
        <v>OUT</v>
      </c>
      <c r="N23" s="37" t="s">
        <v>1043</v>
      </c>
      <c r="O23" s="34"/>
      <c r="P23" s="37" t="str">
        <f t="shared" si="2"/>
        <v>GPMC0_AD8</v>
      </c>
      <c r="Q23" s="37" t="str">
        <f t="shared" si="2"/>
        <v>OUT</v>
      </c>
      <c r="R23" s="37" t="s">
        <v>1044</v>
      </c>
      <c r="S23" s="33"/>
      <c r="T23" s="32" t="s">
        <v>319</v>
      </c>
      <c r="U23" s="37" t="s">
        <v>6</v>
      </c>
      <c r="V23" s="32" t="s">
        <v>319</v>
      </c>
      <c r="W23" s="37" t="s">
        <v>1133</v>
      </c>
      <c r="X23" s="37" t="s">
        <v>1251</v>
      </c>
      <c r="Y23" s="37">
        <v>23</v>
      </c>
      <c r="Z23" s="32">
        <v>3</v>
      </c>
      <c r="AA23" s="63" t="s">
        <v>457</v>
      </c>
      <c r="AB23" s="37" t="s">
        <v>1164</v>
      </c>
      <c r="AC23" s="80" t="s">
        <v>1121</v>
      </c>
      <c r="AD23" s="38"/>
      <c r="AE23" s="32" t="s">
        <v>140</v>
      </c>
      <c r="AF23" s="39" t="s">
        <v>242</v>
      </c>
      <c r="AG23" s="32" t="s">
        <v>6</v>
      </c>
      <c r="AH23" s="5" t="s">
        <v>139</v>
      </c>
      <c r="AI23" s="5" t="s">
        <v>138</v>
      </c>
      <c r="AJ23" s="32" t="s">
        <v>34</v>
      </c>
    </row>
    <row r="24" spans="1:94">
      <c r="A24" s="31">
        <v>19</v>
      </c>
      <c r="B24" s="32" t="s">
        <v>238</v>
      </c>
      <c r="C24" s="32" t="s">
        <v>18</v>
      </c>
      <c r="D24" s="32" t="s">
        <v>225</v>
      </c>
      <c r="E24" s="32" t="s">
        <v>212</v>
      </c>
      <c r="F24" s="61" t="str">
        <f t="shared" si="0"/>
        <v>GPIO0_77</v>
      </c>
      <c r="G24" s="37" t="s">
        <v>402</v>
      </c>
      <c r="H24" s="5" t="s">
        <v>291</v>
      </c>
      <c r="I24" s="31" t="s">
        <v>277</v>
      </c>
      <c r="J24" s="37" t="s">
        <v>5</v>
      </c>
      <c r="K24" s="33"/>
      <c r="L24" s="32" t="str">
        <f t="shared" si="1"/>
        <v>GPMC0_CLK</v>
      </c>
      <c r="M24" s="37" t="str">
        <f t="shared" si="1"/>
        <v>OUT</v>
      </c>
      <c r="N24" s="37" t="s">
        <v>1091</v>
      </c>
      <c r="O24" s="34"/>
      <c r="P24" s="37" t="str">
        <f t="shared" si="2"/>
        <v>GPMC0_CLK</v>
      </c>
      <c r="Q24" s="37" t="str">
        <f t="shared" si="2"/>
        <v>OUT</v>
      </c>
      <c r="R24" s="37" t="s">
        <v>1092</v>
      </c>
      <c r="S24" s="33"/>
      <c r="T24" s="32" t="s">
        <v>320</v>
      </c>
      <c r="U24" s="37" t="s">
        <v>6</v>
      </c>
      <c r="V24" s="32" t="s">
        <v>320</v>
      </c>
      <c r="W24" s="37" t="s">
        <v>1134</v>
      </c>
      <c r="X24" s="37" t="s">
        <v>1251</v>
      </c>
      <c r="Y24" s="37">
        <v>31</v>
      </c>
      <c r="Z24" s="32">
        <v>7</v>
      </c>
      <c r="AA24" s="63" t="s">
        <v>483</v>
      </c>
      <c r="AB24" s="37" t="s">
        <v>1165</v>
      </c>
      <c r="AC24" s="77"/>
      <c r="AD24" s="38"/>
      <c r="AE24" s="5" t="s">
        <v>291</v>
      </c>
      <c r="AF24" s="39" t="s">
        <v>242</v>
      </c>
      <c r="AG24" s="32" t="s">
        <v>6</v>
      </c>
      <c r="AH24" s="31" t="s">
        <v>276</v>
      </c>
      <c r="AI24" s="31" t="s">
        <v>277</v>
      </c>
      <c r="AJ24" s="32" t="s">
        <v>13</v>
      </c>
    </row>
    <row r="25" spans="1:94">
      <c r="A25" s="31">
        <v>20</v>
      </c>
      <c r="B25" s="32" t="s">
        <v>40</v>
      </c>
      <c r="C25" s="32" t="s">
        <v>18</v>
      </c>
      <c r="D25" s="32" t="s">
        <v>41</v>
      </c>
      <c r="E25" s="32" t="s">
        <v>212</v>
      </c>
      <c r="F25" s="61" t="str">
        <f t="shared" si="0"/>
        <v>GPIO1_43</v>
      </c>
      <c r="G25" s="37" t="s">
        <v>403</v>
      </c>
      <c r="H25" s="5" t="s">
        <v>292</v>
      </c>
      <c r="I25" s="5" t="s">
        <v>271</v>
      </c>
      <c r="J25" s="68" t="s">
        <v>5</v>
      </c>
      <c r="K25" s="33"/>
      <c r="L25" s="32" t="str">
        <f t="shared" si="1"/>
        <v>GPMC0_AD11</v>
      </c>
      <c r="M25" s="37" t="str">
        <f t="shared" si="1"/>
        <v>OUT</v>
      </c>
      <c r="N25" s="37" t="s">
        <v>1057</v>
      </c>
      <c r="O25" s="34"/>
      <c r="P25" s="37" t="str">
        <f t="shared" si="2"/>
        <v>GPMC0_AD11</v>
      </c>
      <c r="Q25" s="37" t="str">
        <f t="shared" si="2"/>
        <v>OUT</v>
      </c>
      <c r="R25" s="37" t="s">
        <v>1058</v>
      </c>
      <c r="S25" s="33"/>
      <c r="T25" s="32" t="s">
        <v>321</v>
      </c>
      <c r="U25" s="37" t="s">
        <v>6</v>
      </c>
      <c r="V25" s="32" t="s">
        <v>321</v>
      </c>
      <c r="W25" s="37" t="s">
        <v>1135</v>
      </c>
      <c r="X25" s="37" t="s">
        <v>1251</v>
      </c>
      <c r="Y25" s="37">
        <v>26</v>
      </c>
      <c r="Z25" s="32">
        <v>7</v>
      </c>
      <c r="AA25" s="63" t="s">
        <v>484</v>
      </c>
      <c r="AB25" s="37" t="s">
        <v>1166</v>
      </c>
      <c r="AC25" s="79" t="s">
        <v>1120</v>
      </c>
      <c r="AD25" s="38"/>
      <c r="AE25" s="5" t="s">
        <v>292</v>
      </c>
      <c r="AF25" s="39" t="s">
        <v>242</v>
      </c>
      <c r="AG25" s="32" t="s">
        <v>6</v>
      </c>
      <c r="AH25" s="5" t="s">
        <v>270</v>
      </c>
      <c r="AI25" s="5" t="s">
        <v>271</v>
      </c>
      <c r="AJ25" s="32" t="s">
        <v>244</v>
      </c>
    </row>
    <row r="26" spans="1:94" s="41" customFormat="1">
      <c r="A26" s="31">
        <v>21</v>
      </c>
      <c r="B26" s="32" t="s">
        <v>71</v>
      </c>
      <c r="C26" s="32" t="s">
        <v>18</v>
      </c>
      <c r="D26" s="32" t="s">
        <v>42</v>
      </c>
      <c r="E26" s="32" t="s">
        <v>212</v>
      </c>
      <c r="F26" s="61" t="str">
        <f t="shared" si="0"/>
        <v>pr0_pru0_endat1_out_en</v>
      </c>
      <c r="G26" s="37" t="s">
        <v>404</v>
      </c>
      <c r="H26" s="5" t="s">
        <v>98</v>
      </c>
      <c r="I26" s="5" t="s">
        <v>96</v>
      </c>
      <c r="J26" s="68" t="s">
        <v>5</v>
      </c>
      <c r="K26" s="33"/>
      <c r="L26" s="32" t="str">
        <f t="shared" si="1"/>
        <v>PRG0_PRU1_GPO5</v>
      </c>
      <c r="M26" s="37" t="str">
        <f t="shared" si="1"/>
        <v>OUT</v>
      </c>
      <c r="N26" s="37" t="s">
        <v>1073</v>
      </c>
      <c r="O26" s="34"/>
      <c r="P26" s="37" t="str">
        <f t="shared" si="2"/>
        <v>PRG0_PRU1_GPO5</v>
      </c>
      <c r="Q26" s="37" t="str">
        <f t="shared" si="2"/>
        <v>OUT</v>
      </c>
      <c r="R26" s="37" t="s">
        <v>1074</v>
      </c>
      <c r="S26" s="33"/>
      <c r="T26" s="32" t="s">
        <v>322</v>
      </c>
      <c r="U26" s="37" t="s">
        <v>6</v>
      </c>
      <c r="V26" s="32" t="s">
        <v>322</v>
      </c>
      <c r="W26" s="37" t="s">
        <v>1190</v>
      </c>
      <c r="X26" s="37" t="s">
        <v>1251</v>
      </c>
      <c r="Y26" s="37">
        <v>113</v>
      </c>
      <c r="Z26" s="32">
        <v>0</v>
      </c>
      <c r="AA26" s="32" t="s">
        <v>476</v>
      </c>
      <c r="AB26" s="37" t="s">
        <v>1191</v>
      </c>
      <c r="AC26" s="79"/>
      <c r="AD26" s="38"/>
      <c r="AE26" s="5" t="s">
        <v>98</v>
      </c>
      <c r="AF26" s="39" t="s">
        <v>242</v>
      </c>
      <c r="AG26" s="32" t="s">
        <v>6</v>
      </c>
      <c r="AH26" s="5" t="s">
        <v>97</v>
      </c>
      <c r="AI26" s="5" t="s">
        <v>96</v>
      </c>
      <c r="AJ26" s="32" t="s">
        <v>74</v>
      </c>
    </row>
    <row r="27" spans="1:94">
      <c r="A27" s="31">
        <v>22</v>
      </c>
      <c r="B27" s="32" t="s">
        <v>72</v>
      </c>
      <c r="C27" s="32" t="s">
        <v>18</v>
      </c>
      <c r="D27" s="32" t="s">
        <v>218</v>
      </c>
      <c r="E27" s="32" t="s">
        <v>212</v>
      </c>
      <c r="F27" s="61" t="str">
        <f t="shared" si="0"/>
        <v>pr0_pru0_endat1_out</v>
      </c>
      <c r="G27" s="37" t="s">
        <v>405</v>
      </c>
      <c r="H27" s="5" t="s">
        <v>101</v>
      </c>
      <c r="I27" s="5" t="s">
        <v>99</v>
      </c>
      <c r="J27" s="68" t="s">
        <v>5</v>
      </c>
      <c r="K27" s="33"/>
      <c r="L27" s="32" t="str">
        <f t="shared" si="1"/>
        <v>PRG0_PRU1_GPO4</v>
      </c>
      <c r="M27" s="37" t="str">
        <f t="shared" si="1"/>
        <v>OUT</v>
      </c>
      <c r="N27" s="37" t="s">
        <v>1067</v>
      </c>
      <c r="O27" s="34"/>
      <c r="P27" s="37" t="str">
        <f t="shared" si="2"/>
        <v>PRG0_PRU1_GPO4</v>
      </c>
      <c r="Q27" s="37" t="str">
        <f t="shared" si="2"/>
        <v>OUT</v>
      </c>
      <c r="R27" s="37" t="s">
        <v>1068</v>
      </c>
      <c r="S27" s="33"/>
      <c r="T27" s="32" t="s">
        <v>323</v>
      </c>
      <c r="U27" s="37" t="s">
        <v>6</v>
      </c>
      <c r="V27" s="32" t="s">
        <v>323</v>
      </c>
      <c r="W27" s="37" t="s">
        <v>1192</v>
      </c>
      <c r="X27" s="37" t="s">
        <v>1251</v>
      </c>
      <c r="Y27" s="37">
        <v>112</v>
      </c>
      <c r="Z27" s="32">
        <v>0</v>
      </c>
      <c r="AA27" s="32" t="s">
        <v>477</v>
      </c>
      <c r="AB27" s="37" t="s">
        <v>1193</v>
      </c>
      <c r="AC27" s="79"/>
      <c r="AD27" s="38"/>
      <c r="AE27" s="5" t="s">
        <v>101</v>
      </c>
      <c r="AF27" s="39" t="s">
        <v>242</v>
      </c>
      <c r="AG27" s="32" t="s">
        <v>6</v>
      </c>
      <c r="AH27" s="5" t="s">
        <v>100</v>
      </c>
      <c r="AI27" s="5" t="s">
        <v>99</v>
      </c>
      <c r="AJ27" s="32" t="s">
        <v>74</v>
      </c>
    </row>
    <row r="28" spans="1:94">
      <c r="A28" s="31">
        <v>23</v>
      </c>
      <c r="B28" s="32" t="s">
        <v>73</v>
      </c>
      <c r="C28" s="32" t="s">
        <v>18</v>
      </c>
      <c r="D28" s="32" t="s">
        <v>43</v>
      </c>
      <c r="E28" s="32" t="s">
        <v>212</v>
      </c>
      <c r="F28" s="61" t="str">
        <f t="shared" si="0"/>
        <v>pr0_pru0_endat1_clk</v>
      </c>
      <c r="G28" s="37" t="s">
        <v>406</v>
      </c>
      <c r="H28" s="5" t="s">
        <v>104</v>
      </c>
      <c r="I28" s="5" t="s">
        <v>102</v>
      </c>
      <c r="J28" s="68" t="s">
        <v>5</v>
      </c>
      <c r="K28" s="33"/>
      <c r="L28" s="32" t="str">
        <f t="shared" si="1"/>
        <v>PRG0_PRU1_GPO3</v>
      </c>
      <c r="M28" s="37" t="str">
        <f t="shared" si="1"/>
        <v>OUT</v>
      </c>
      <c r="N28" s="37" t="s">
        <v>1063</v>
      </c>
      <c r="O28" s="34"/>
      <c r="P28" s="37" t="str">
        <f t="shared" si="2"/>
        <v>PRG0_PRU1_GPO3</v>
      </c>
      <c r="Q28" s="37" t="str">
        <f t="shared" si="2"/>
        <v>OUT</v>
      </c>
      <c r="R28" s="37" t="s">
        <v>1064</v>
      </c>
      <c r="S28" s="33"/>
      <c r="T28" s="32" t="s">
        <v>324</v>
      </c>
      <c r="U28" s="37" t="s">
        <v>6</v>
      </c>
      <c r="V28" s="32" t="s">
        <v>324</v>
      </c>
      <c r="W28" s="37" t="s">
        <v>1194</v>
      </c>
      <c r="X28" s="37" t="s">
        <v>1251</v>
      </c>
      <c r="Y28" s="37">
        <v>111</v>
      </c>
      <c r="Z28" s="32">
        <v>0</v>
      </c>
      <c r="AA28" s="32" t="s">
        <v>478</v>
      </c>
      <c r="AB28" s="37" t="s">
        <v>1195</v>
      </c>
      <c r="AC28" s="79"/>
      <c r="AD28" s="38"/>
      <c r="AE28" s="5" t="s">
        <v>104</v>
      </c>
      <c r="AF28" s="39" t="s">
        <v>242</v>
      </c>
      <c r="AG28" s="32" t="s">
        <v>6</v>
      </c>
      <c r="AH28" s="5" t="s">
        <v>103</v>
      </c>
      <c r="AI28" s="5" t="s">
        <v>102</v>
      </c>
      <c r="AJ28" s="32" t="s">
        <v>74</v>
      </c>
    </row>
    <row r="29" spans="1:94" s="40" customFormat="1" ht="22.5">
      <c r="A29" s="31">
        <v>24</v>
      </c>
      <c r="B29" s="32" t="s">
        <v>34</v>
      </c>
      <c r="C29" s="32" t="s">
        <v>18</v>
      </c>
      <c r="D29" s="32" t="s">
        <v>44</v>
      </c>
      <c r="E29" s="32" t="s">
        <v>212</v>
      </c>
      <c r="F29" s="61" t="str">
        <f t="shared" si="0"/>
        <v>PRG1_PWM2_0_NEG</v>
      </c>
      <c r="G29" s="37" t="s">
        <v>407</v>
      </c>
      <c r="H29" s="32" t="s">
        <v>143</v>
      </c>
      <c r="I29" s="5" t="s">
        <v>141</v>
      </c>
      <c r="J29" s="68" t="s">
        <v>5</v>
      </c>
      <c r="K29" s="33"/>
      <c r="L29" s="32" t="str">
        <f t="shared" si="1"/>
        <v>GPMC0_AD14</v>
      </c>
      <c r="M29" s="37" t="str">
        <f t="shared" si="1"/>
        <v>OUT</v>
      </c>
      <c r="N29" s="37" t="s">
        <v>1033</v>
      </c>
      <c r="O29" s="34"/>
      <c r="P29" s="37" t="str">
        <f t="shared" si="2"/>
        <v>GPMC0_AD14</v>
      </c>
      <c r="Q29" s="37" t="str">
        <f t="shared" si="2"/>
        <v>OUT</v>
      </c>
      <c r="R29" s="37" t="s">
        <v>1034</v>
      </c>
      <c r="S29" s="33"/>
      <c r="T29" s="32" t="s">
        <v>325</v>
      </c>
      <c r="U29" s="37" t="s">
        <v>6</v>
      </c>
      <c r="V29" s="32" t="s">
        <v>325</v>
      </c>
      <c r="W29" s="37" t="s">
        <v>1136</v>
      </c>
      <c r="X29" s="37" t="s">
        <v>1251</v>
      </c>
      <c r="Y29" s="37">
        <v>29</v>
      </c>
      <c r="Z29" s="32">
        <v>3</v>
      </c>
      <c r="AA29" s="63" t="s">
        <v>459</v>
      </c>
      <c r="AB29" s="37" t="s">
        <v>1167</v>
      </c>
      <c r="AC29" s="80" t="s">
        <v>1121</v>
      </c>
      <c r="AD29" s="38"/>
      <c r="AE29" s="32" t="s">
        <v>143</v>
      </c>
      <c r="AF29" s="39" t="s">
        <v>242</v>
      </c>
      <c r="AG29" s="32" t="s">
        <v>6</v>
      </c>
      <c r="AH29" s="5" t="s">
        <v>142</v>
      </c>
      <c r="AI29" s="5" t="s">
        <v>141</v>
      </c>
      <c r="AJ29" s="32" t="s">
        <v>34</v>
      </c>
    </row>
    <row r="30" spans="1:94">
      <c r="A30" s="31">
        <v>25</v>
      </c>
      <c r="B30" s="32" t="s">
        <v>34</v>
      </c>
      <c r="C30" s="32" t="s">
        <v>18</v>
      </c>
      <c r="D30" s="32" t="s">
        <v>45</v>
      </c>
      <c r="E30" s="32" t="s">
        <v>212</v>
      </c>
      <c r="F30" s="61" t="str">
        <f t="shared" si="0"/>
        <v>PRG1_PWM2_0_POS</v>
      </c>
      <c r="G30" s="37" t="s">
        <v>408</v>
      </c>
      <c r="H30" s="32" t="s">
        <v>146</v>
      </c>
      <c r="I30" s="5" t="s">
        <v>144</v>
      </c>
      <c r="J30" s="68" t="s">
        <v>5</v>
      </c>
      <c r="K30" s="33"/>
      <c r="L30" s="32" t="str">
        <f t="shared" si="1"/>
        <v>GPMC0_AD13</v>
      </c>
      <c r="M30" s="37" t="str">
        <f t="shared" si="1"/>
        <v>OUT</v>
      </c>
      <c r="N30" s="37" t="s">
        <v>1035</v>
      </c>
      <c r="O30" s="34"/>
      <c r="P30" s="37" t="str">
        <f t="shared" si="2"/>
        <v>GPMC0_AD13</v>
      </c>
      <c r="Q30" s="37" t="str">
        <f t="shared" si="2"/>
        <v>OUT</v>
      </c>
      <c r="R30" s="37" t="s">
        <v>1036</v>
      </c>
      <c r="S30" s="33"/>
      <c r="T30" s="32" t="s">
        <v>326</v>
      </c>
      <c r="U30" s="37" t="s">
        <v>6</v>
      </c>
      <c r="V30" s="32" t="s">
        <v>326</v>
      </c>
      <c r="W30" s="37" t="s">
        <v>1137</v>
      </c>
      <c r="X30" s="37" t="s">
        <v>1251</v>
      </c>
      <c r="Y30" s="37">
        <v>28</v>
      </c>
      <c r="Z30" s="32">
        <v>3</v>
      </c>
      <c r="AA30" s="63" t="s">
        <v>460</v>
      </c>
      <c r="AB30" s="37" t="s">
        <v>1168</v>
      </c>
      <c r="AC30" s="79" t="s">
        <v>1120</v>
      </c>
      <c r="AD30" s="38"/>
      <c r="AE30" s="32" t="s">
        <v>146</v>
      </c>
      <c r="AF30" s="39" t="s">
        <v>242</v>
      </c>
      <c r="AG30" s="32" t="s">
        <v>6</v>
      </c>
      <c r="AH30" s="5" t="s">
        <v>145</v>
      </c>
      <c r="AI30" s="5" t="s">
        <v>144</v>
      </c>
      <c r="AJ30" s="32" t="s">
        <v>34</v>
      </c>
    </row>
    <row r="31" spans="1:94" s="41" customFormat="1">
      <c r="A31" s="31">
        <v>26</v>
      </c>
      <c r="B31" s="32" t="s">
        <v>34</v>
      </c>
      <c r="C31" s="32" t="s">
        <v>18</v>
      </c>
      <c r="D31" s="32" t="s">
        <v>46</v>
      </c>
      <c r="E31" s="32" t="s">
        <v>212</v>
      </c>
      <c r="F31" s="61" t="str">
        <f t="shared" si="0"/>
        <v>PRG1_PWM2_1_NEG</v>
      </c>
      <c r="G31" s="37" t="s">
        <v>409</v>
      </c>
      <c r="H31" s="32" t="s">
        <v>149</v>
      </c>
      <c r="I31" s="5" t="s">
        <v>147</v>
      </c>
      <c r="J31" s="68" t="s">
        <v>5</v>
      </c>
      <c r="K31" s="33"/>
      <c r="L31" s="32" t="str">
        <f t="shared" si="1"/>
        <v>GPMC0_WEn</v>
      </c>
      <c r="M31" s="37" t="str">
        <f t="shared" si="1"/>
        <v>OUT</v>
      </c>
      <c r="N31" s="37" t="s">
        <v>1029</v>
      </c>
      <c r="O31" s="34"/>
      <c r="P31" s="37" t="str">
        <f t="shared" si="2"/>
        <v>GPMC0_WEn</v>
      </c>
      <c r="Q31" s="37" t="str">
        <f t="shared" si="2"/>
        <v>OUT</v>
      </c>
      <c r="R31" s="37" t="s">
        <v>1030</v>
      </c>
      <c r="S31" s="33"/>
      <c r="T31" s="32" t="s">
        <v>327</v>
      </c>
      <c r="U31" s="37" t="s">
        <v>6</v>
      </c>
      <c r="V31" s="32" t="s">
        <v>327</v>
      </c>
      <c r="W31" s="37" t="s">
        <v>1139</v>
      </c>
      <c r="X31" s="37" t="s">
        <v>1251</v>
      </c>
      <c r="Y31" s="37">
        <v>35</v>
      </c>
      <c r="Z31" s="32">
        <v>3</v>
      </c>
      <c r="AA31" s="63" t="s">
        <v>461</v>
      </c>
      <c r="AB31" s="37" t="s">
        <v>1169</v>
      </c>
      <c r="AC31" s="79"/>
      <c r="AD31" s="38"/>
      <c r="AE31" s="32" t="s">
        <v>149</v>
      </c>
      <c r="AF31" s="39" t="s">
        <v>242</v>
      </c>
      <c r="AG31" s="32" t="s">
        <v>6</v>
      </c>
      <c r="AH31" s="5" t="s">
        <v>148</v>
      </c>
      <c r="AI31" s="5" t="s">
        <v>147</v>
      </c>
      <c r="AJ31" s="32" t="s">
        <v>34</v>
      </c>
    </row>
    <row r="32" spans="1:94" s="41" customFormat="1">
      <c r="A32" s="31">
        <v>27</v>
      </c>
      <c r="B32" s="32" t="s">
        <v>34</v>
      </c>
      <c r="C32" s="32" t="s">
        <v>18</v>
      </c>
      <c r="D32" s="32" t="s">
        <v>47</v>
      </c>
      <c r="E32" s="32" t="s">
        <v>212</v>
      </c>
      <c r="F32" s="61" t="str">
        <f t="shared" si="0"/>
        <v>PRG1_PWM2_1_POS</v>
      </c>
      <c r="G32" s="37" t="s">
        <v>410</v>
      </c>
      <c r="H32" s="32" t="s">
        <v>152</v>
      </c>
      <c r="I32" s="5" t="s">
        <v>150</v>
      </c>
      <c r="J32" s="68" t="s">
        <v>5</v>
      </c>
      <c r="K32" s="33"/>
      <c r="L32" s="32" t="str">
        <f t="shared" si="1"/>
        <v>GPMC0_OEn_REn</v>
      </c>
      <c r="M32" s="37" t="str">
        <f t="shared" si="1"/>
        <v>OUT</v>
      </c>
      <c r="N32" s="37" t="s">
        <v>1017</v>
      </c>
      <c r="O32" s="34"/>
      <c r="P32" s="37" t="str">
        <f t="shared" si="2"/>
        <v>GPMC0_OEn_REn</v>
      </c>
      <c r="Q32" s="37" t="str">
        <f t="shared" si="2"/>
        <v>OUT</v>
      </c>
      <c r="R32" s="37" t="s">
        <v>1018</v>
      </c>
      <c r="S32" s="33"/>
      <c r="T32" s="32" t="s">
        <v>328</v>
      </c>
      <c r="U32" s="37" t="s">
        <v>6</v>
      </c>
      <c r="V32" s="32" t="s">
        <v>328</v>
      </c>
      <c r="W32" s="37" t="s">
        <v>1140</v>
      </c>
      <c r="X32" s="37" t="s">
        <v>1251</v>
      </c>
      <c r="Y32" s="37">
        <v>34</v>
      </c>
      <c r="Z32" s="32">
        <v>3</v>
      </c>
      <c r="AA32" s="63" t="s">
        <v>462</v>
      </c>
      <c r="AB32" s="37" t="s">
        <v>1170</v>
      </c>
      <c r="AC32" s="79"/>
      <c r="AD32" s="38"/>
      <c r="AE32" s="32" t="s">
        <v>152</v>
      </c>
      <c r="AF32" s="39" t="s">
        <v>242</v>
      </c>
      <c r="AG32" s="32" t="s">
        <v>6</v>
      </c>
      <c r="AH32" s="5" t="s">
        <v>151</v>
      </c>
      <c r="AI32" s="5" t="s">
        <v>150</v>
      </c>
      <c r="AJ32" s="32" t="s">
        <v>34</v>
      </c>
    </row>
    <row r="33" spans="1:37" s="41" customFormat="1">
      <c r="A33" s="31">
        <v>28</v>
      </c>
      <c r="B33" s="32" t="s">
        <v>34</v>
      </c>
      <c r="C33" s="32" t="s">
        <v>18</v>
      </c>
      <c r="D33" s="32" t="s">
        <v>48</v>
      </c>
      <c r="E33" s="32" t="s">
        <v>212</v>
      </c>
      <c r="F33" s="61" t="str">
        <f t="shared" si="0"/>
        <v>PRG1_PWM2_2_NEG</v>
      </c>
      <c r="G33" s="37" t="s">
        <v>411</v>
      </c>
      <c r="H33" s="32" t="s">
        <v>155</v>
      </c>
      <c r="I33" s="5" t="s">
        <v>153</v>
      </c>
      <c r="J33" s="68" t="s">
        <v>5</v>
      </c>
      <c r="K33" s="33"/>
      <c r="L33" s="32" t="str">
        <f t="shared" si="1"/>
        <v>GPMC0_WAIT0</v>
      </c>
      <c r="M33" s="37" t="str">
        <f t="shared" si="1"/>
        <v>OUT</v>
      </c>
      <c r="N33" s="37" t="s">
        <v>1089</v>
      </c>
      <c r="O33" s="34"/>
      <c r="P33" s="37" t="str">
        <f t="shared" si="2"/>
        <v>GPMC0_WAIT0</v>
      </c>
      <c r="Q33" s="37" t="str">
        <f t="shared" si="2"/>
        <v>OUT</v>
      </c>
      <c r="R33" s="37" t="s">
        <v>1090</v>
      </c>
      <c r="S33" s="33"/>
      <c r="T33" s="32" t="s">
        <v>329</v>
      </c>
      <c r="U33" s="37" t="s">
        <v>6</v>
      </c>
      <c r="V33" s="32" t="s">
        <v>329</v>
      </c>
      <c r="W33" s="37" t="s">
        <v>1141</v>
      </c>
      <c r="X33" s="37" t="s">
        <v>1251</v>
      </c>
      <c r="Y33" s="37">
        <v>38</v>
      </c>
      <c r="Z33" s="32">
        <v>3</v>
      </c>
      <c r="AA33" s="63" t="s">
        <v>463</v>
      </c>
      <c r="AB33" s="37" t="s">
        <v>1171</v>
      </c>
      <c r="AC33" s="79"/>
      <c r="AD33" s="38"/>
      <c r="AE33" s="32" t="s">
        <v>155</v>
      </c>
      <c r="AF33" s="39" t="s">
        <v>242</v>
      </c>
      <c r="AG33" s="32" t="s">
        <v>6</v>
      </c>
      <c r="AH33" s="5" t="s">
        <v>154</v>
      </c>
      <c r="AI33" s="5" t="s">
        <v>153</v>
      </c>
      <c r="AJ33" s="32" t="s">
        <v>34</v>
      </c>
      <c r="AK33" s="46"/>
    </row>
    <row r="34" spans="1:37" s="41" customFormat="1">
      <c r="A34" s="31">
        <v>29</v>
      </c>
      <c r="B34" s="32" t="s">
        <v>34</v>
      </c>
      <c r="C34" s="32" t="s">
        <v>18</v>
      </c>
      <c r="D34" s="32" t="s">
        <v>49</v>
      </c>
      <c r="E34" s="32" t="s">
        <v>212</v>
      </c>
      <c r="F34" s="61" t="str">
        <f t="shared" si="0"/>
        <v>PRG1_PWM2_2_POS</v>
      </c>
      <c r="G34" s="37" t="s">
        <v>412</v>
      </c>
      <c r="H34" s="32" t="s">
        <v>158</v>
      </c>
      <c r="I34" s="5" t="s">
        <v>156</v>
      </c>
      <c r="J34" s="68" t="s">
        <v>5</v>
      </c>
      <c r="K34" s="33"/>
      <c r="L34" s="32" t="str">
        <f t="shared" si="1"/>
        <v>GPMC0_BE1n</v>
      </c>
      <c r="M34" s="37" t="str">
        <f t="shared" si="1"/>
        <v>OUT</v>
      </c>
      <c r="N34" s="37" t="s">
        <v>1097</v>
      </c>
      <c r="O34" s="34"/>
      <c r="P34" s="37" t="str">
        <f t="shared" si="2"/>
        <v>GPMC0_BE1n</v>
      </c>
      <c r="Q34" s="37" t="str">
        <f t="shared" si="2"/>
        <v>OUT</v>
      </c>
      <c r="R34" s="37" t="s">
        <v>1098</v>
      </c>
      <c r="S34" s="33"/>
      <c r="T34" s="32" t="s">
        <v>330</v>
      </c>
      <c r="U34" s="37" t="s">
        <v>6</v>
      </c>
      <c r="V34" s="32" t="s">
        <v>330</v>
      </c>
      <c r="W34" s="37" t="s">
        <v>1142</v>
      </c>
      <c r="X34" s="37" t="s">
        <v>1251</v>
      </c>
      <c r="Y34" s="37">
        <v>37</v>
      </c>
      <c r="Z34" s="32">
        <v>3</v>
      </c>
      <c r="AA34" s="63" t="s">
        <v>464</v>
      </c>
      <c r="AB34" s="37" t="s">
        <v>1172</v>
      </c>
      <c r="AC34" s="79" t="s">
        <v>1155</v>
      </c>
      <c r="AD34" s="38"/>
      <c r="AE34" s="32" t="s">
        <v>158</v>
      </c>
      <c r="AF34" s="39" t="s">
        <v>242</v>
      </c>
      <c r="AG34" s="32" t="s">
        <v>6</v>
      </c>
      <c r="AH34" s="5" t="s">
        <v>157</v>
      </c>
      <c r="AI34" s="5" t="s">
        <v>156</v>
      </c>
      <c r="AJ34" s="32" t="s">
        <v>34</v>
      </c>
      <c r="AK34" s="46"/>
    </row>
    <row r="35" spans="1:37" s="41" customFormat="1">
      <c r="A35" s="31">
        <v>30</v>
      </c>
      <c r="B35" s="32" t="s">
        <v>239</v>
      </c>
      <c r="C35" s="32" t="s">
        <v>201</v>
      </c>
      <c r="D35" s="32" t="s">
        <v>226</v>
      </c>
      <c r="E35" s="32" t="s">
        <v>213</v>
      </c>
      <c r="F35" s="61" t="str">
        <f t="shared" si="0"/>
        <v>GPIO0_79</v>
      </c>
      <c r="G35" s="37" t="s">
        <v>413</v>
      </c>
      <c r="H35" s="5" t="s">
        <v>293</v>
      </c>
      <c r="I35" s="32" t="s">
        <v>279</v>
      </c>
      <c r="J35" s="37" t="s">
        <v>5</v>
      </c>
      <c r="K35" s="33"/>
      <c r="L35" s="32" t="str">
        <f t="shared" si="1"/>
        <v>GPMC0_CSn0</v>
      </c>
      <c r="M35" s="37" t="str">
        <f t="shared" si="1"/>
        <v>OUT</v>
      </c>
      <c r="N35" s="37" t="s">
        <v>1095</v>
      </c>
      <c r="O35" s="34"/>
      <c r="P35" s="37" t="str">
        <f t="shared" si="2"/>
        <v>GPMC0_CSn0</v>
      </c>
      <c r="Q35" s="37" t="str">
        <f t="shared" si="2"/>
        <v>OUT</v>
      </c>
      <c r="R35" s="37" t="s">
        <v>1096</v>
      </c>
      <c r="S35" s="33"/>
      <c r="T35" s="32" t="s">
        <v>331</v>
      </c>
      <c r="U35" s="37" t="s">
        <v>6</v>
      </c>
      <c r="V35" s="32" t="s">
        <v>331</v>
      </c>
      <c r="W35" s="37" t="s">
        <v>1143</v>
      </c>
      <c r="X35" s="37" t="s">
        <v>1251</v>
      </c>
      <c r="Y35" s="37">
        <v>42</v>
      </c>
      <c r="Z35" s="32">
        <v>7</v>
      </c>
      <c r="AA35" s="63" t="s">
        <v>485</v>
      </c>
      <c r="AB35" s="37" t="s">
        <v>1173</v>
      </c>
      <c r="AC35" s="80"/>
      <c r="AD35" s="38"/>
      <c r="AE35" s="5" t="s">
        <v>293</v>
      </c>
      <c r="AF35" s="39" t="s">
        <v>242</v>
      </c>
      <c r="AG35" s="32" t="s">
        <v>6</v>
      </c>
      <c r="AH35" s="32" t="s">
        <v>278</v>
      </c>
      <c r="AI35" s="32" t="s">
        <v>279</v>
      </c>
      <c r="AJ35" s="32" t="s">
        <v>13</v>
      </c>
      <c r="AK35" s="46"/>
    </row>
    <row r="36" spans="1:37" s="41" customFormat="1">
      <c r="A36" s="31">
        <v>31</v>
      </c>
      <c r="B36" s="32" t="s">
        <v>67</v>
      </c>
      <c r="C36" s="32" t="s">
        <v>201</v>
      </c>
      <c r="D36" s="32" t="s">
        <v>55</v>
      </c>
      <c r="E36" s="32" t="s">
        <v>213</v>
      </c>
      <c r="F36" s="61" t="str">
        <f t="shared" si="0"/>
        <v>GPIO1_44</v>
      </c>
      <c r="G36" s="37" t="s">
        <v>414</v>
      </c>
      <c r="H36" s="5" t="s">
        <v>294</v>
      </c>
      <c r="I36" s="5" t="s">
        <v>273</v>
      </c>
      <c r="J36" s="68" t="s">
        <v>5</v>
      </c>
      <c r="K36" s="33"/>
      <c r="L36" s="32" t="str">
        <f t="shared" si="1"/>
        <v>GPMC0_AD12</v>
      </c>
      <c r="M36" s="37" t="str">
        <f t="shared" si="1"/>
        <v>OUT</v>
      </c>
      <c r="N36" s="37" t="s">
        <v>1053</v>
      </c>
      <c r="O36" s="34"/>
      <c r="P36" s="37" t="str">
        <f t="shared" si="2"/>
        <v>GPMC0_AD12</v>
      </c>
      <c r="Q36" s="37" t="str">
        <f t="shared" si="2"/>
        <v>OUT</v>
      </c>
      <c r="R36" s="37" t="s">
        <v>1054</v>
      </c>
      <c r="S36" s="33"/>
      <c r="T36" s="32" t="s">
        <v>332</v>
      </c>
      <c r="U36" s="37" t="s">
        <v>6</v>
      </c>
      <c r="V36" s="32" t="s">
        <v>332</v>
      </c>
      <c r="W36" s="37" t="s">
        <v>1144</v>
      </c>
      <c r="X36" s="37" t="s">
        <v>1251</v>
      </c>
      <c r="Y36" s="37">
        <v>27</v>
      </c>
      <c r="Z36" s="32">
        <v>7</v>
      </c>
      <c r="AA36" s="63" t="s">
        <v>486</v>
      </c>
      <c r="AB36" s="37" t="s">
        <v>1174</v>
      </c>
      <c r="AC36" s="79" t="s">
        <v>1120</v>
      </c>
      <c r="AD36" s="38"/>
      <c r="AE36" s="5" t="s">
        <v>294</v>
      </c>
      <c r="AF36" s="39" t="s">
        <v>242</v>
      </c>
      <c r="AG36" s="32" t="s">
        <v>6</v>
      </c>
      <c r="AH36" s="5" t="s">
        <v>272</v>
      </c>
      <c r="AI36" s="5" t="s">
        <v>273</v>
      </c>
      <c r="AJ36" s="32" t="s">
        <v>244</v>
      </c>
      <c r="AK36" s="46"/>
    </row>
    <row r="37" spans="1:37" s="41" customFormat="1">
      <c r="A37" s="31">
        <v>32</v>
      </c>
      <c r="B37" s="32" t="s">
        <v>71</v>
      </c>
      <c r="C37" s="32" t="s">
        <v>201</v>
      </c>
      <c r="D37" s="32" t="s">
        <v>56</v>
      </c>
      <c r="E37" s="32" t="s">
        <v>213</v>
      </c>
      <c r="F37" s="61" t="str">
        <f t="shared" si="0"/>
        <v>pr0_pru0_endat2_out_en</v>
      </c>
      <c r="G37" s="37" t="s">
        <v>415</v>
      </c>
      <c r="H37" s="5" t="s">
        <v>107</v>
      </c>
      <c r="I37" s="5" t="s">
        <v>105</v>
      </c>
      <c r="J37" s="68" t="s">
        <v>5</v>
      </c>
      <c r="K37" s="33"/>
      <c r="L37" s="32" t="str">
        <f t="shared" si="1"/>
        <v>PRG0_PRU1_GPO8</v>
      </c>
      <c r="M37" s="37" t="str">
        <f t="shared" si="1"/>
        <v>OUT</v>
      </c>
      <c r="N37" s="37" t="s">
        <v>995</v>
      </c>
      <c r="O37" s="34"/>
      <c r="P37" s="37" t="str">
        <f t="shared" si="2"/>
        <v>PRG0_PRU1_GPO8</v>
      </c>
      <c r="Q37" s="37" t="str">
        <f t="shared" si="2"/>
        <v>OUT</v>
      </c>
      <c r="R37" s="37" t="s">
        <v>996</v>
      </c>
      <c r="S37" s="33"/>
      <c r="T37" s="32" t="s">
        <v>333</v>
      </c>
      <c r="U37" s="37" t="s">
        <v>6</v>
      </c>
      <c r="V37" s="32" t="s">
        <v>333</v>
      </c>
      <c r="W37" s="37" t="s">
        <v>1196</v>
      </c>
      <c r="X37" s="37" t="s">
        <v>1251</v>
      </c>
      <c r="Y37" s="37">
        <v>116</v>
      </c>
      <c r="Z37" s="32">
        <v>0</v>
      </c>
      <c r="AA37" s="32" t="s">
        <v>479</v>
      </c>
      <c r="AB37" s="37" t="s">
        <v>1197</v>
      </c>
      <c r="AC37" s="79"/>
      <c r="AD37" s="38"/>
      <c r="AE37" s="5" t="s">
        <v>107</v>
      </c>
      <c r="AF37" s="39" t="s">
        <v>242</v>
      </c>
      <c r="AG37" s="32" t="s">
        <v>6</v>
      </c>
      <c r="AH37" s="5" t="s">
        <v>106</v>
      </c>
      <c r="AI37" s="5" t="s">
        <v>105</v>
      </c>
      <c r="AJ37" s="32" t="s">
        <v>74</v>
      </c>
      <c r="AK37" s="46"/>
    </row>
    <row r="38" spans="1:37" ht="22.5">
      <c r="A38" s="31">
        <v>33</v>
      </c>
      <c r="B38" s="32" t="s">
        <v>72</v>
      </c>
      <c r="C38" s="32" t="s">
        <v>201</v>
      </c>
      <c r="D38" s="32" t="s">
        <v>219</v>
      </c>
      <c r="E38" s="32" t="s">
        <v>213</v>
      </c>
      <c r="F38" s="61" t="str">
        <f t="shared" si="0"/>
        <v>pr0_pru0_endat2_out</v>
      </c>
      <c r="G38" s="37" t="s">
        <v>416</v>
      </c>
      <c r="H38" s="5" t="s">
        <v>110</v>
      </c>
      <c r="I38" s="5" t="s">
        <v>108</v>
      </c>
      <c r="J38" s="68" t="s">
        <v>5</v>
      </c>
      <c r="K38" s="33"/>
      <c r="L38" s="32" t="str">
        <f t="shared" si="1"/>
        <v>PRG0_PRU1_GPO12</v>
      </c>
      <c r="M38" s="37" t="str">
        <f t="shared" si="1"/>
        <v>OUT</v>
      </c>
      <c r="N38" s="37" t="s">
        <v>991</v>
      </c>
      <c r="O38" s="34"/>
      <c r="P38" s="37" t="str">
        <f t="shared" si="2"/>
        <v>PRG0_PRU1_GPO12</v>
      </c>
      <c r="Q38" s="37" t="str">
        <f t="shared" si="2"/>
        <v>OUT</v>
      </c>
      <c r="R38" s="37" t="s">
        <v>992</v>
      </c>
      <c r="S38" s="33"/>
      <c r="T38" s="32" t="s">
        <v>334</v>
      </c>
      <c r="U38" s="37" t="s">
        <v>6</v>
      </c>
      <c r="V38" s="32" t="s">
        <v>334</v>
      </c>
      <c r="W38" s="37" t="s">
        <v>1198</v>
      </c>
      <c r="X38" s="37" t="s">
        <v>1251</v>
      </c>
      <c r="Y38" s="37">
        <v>120</v>
      </c>
      <c r="Z38" s="32">
        <v>0</v>
      </c>
      <c r="AA38" s="32" t="s">
        <v>480</v>
      </c>
      <c r="AB38" s="37" t="s">
        <v>1199</v>
      </c>
      <c r="AC38" s="79"/>
      <c r="AD38" s="38"/>
      <c r="AE38" s="5" t="s">
        <v>110</v>
      </c>
      <c r="AF38" s="39" t="s">
        <v>242</v>
      </c>
      <c r="AG38" s="32" t="s">
        <v>6</v>
      </c>
      <c r="AH38" s="5" t="s">
        <v>109</v>
      </c>
      <c r="AI38" s="5" t="s">
        <v>108</v>
      </c>
      <c r="AJ38" s="32" t="s">
        <v>74</v>
      </c>
    </row>
    <row r="39" spans="1:37">
      <c r="A39" s="31">
        <v>34</v>
      </c>
      <c r="B39" s="32" t="s">
        <v>73</v>
      </c>
      <c r="C39" s="32" t="s">
        <v>201</v>
      </c>
      <c r="D39" s="32" t="s">
        <v>57</v>
      </c>
      <c r="E39" s="32" t="s">
        <v>213</v>
      </c>
      <c r="F39" s="61" t="str">
        <f t="shared" si="0"/>
        <v>pr0_pru0_endat2_clk</v>
      </c>
      <c r="G39" s="37" t="s">
        <v>417</v>
      </c>
      <c r="H39" s="5" t="s">
        <v>113</v>
      </c>
      <c r="I39" s="5" t="s">
        <v>111</v>
      </c>
      <c r="J39" s="68" t="s">
        <v>5</v>
      </c>
      <c r="K39" s="33"/>
      <c r="L39" s="32" t="str">
        <f t="shared" si="1"/>
        <v>PRG0_PRU1_GPO6</v>
      </c>
      <c r="M39" s="37" t="str">
        <f t="shared" si="1"/>
        <v>OUT</v>
      </c>
      <c r="N39" s="37" t="s">
        <v>1065</v>
      </c>
      <c r="O39" s="34"/>
      <c r="P39" s="37" t="str">
        <f t="shared" si="2"/>
        <v>PRG0_PRU1_GPO6</v>
      </c>
      <c r="Q39" s="37" t="str">
        <f t="shared" si="2"/>
        <v>OUT</v>
      </c>
      <c r="R39" s="37" t="s">
        <v>1066</v>
      </c>
      <c r="S39" s="33"/>
      <c r="T39" s="32" t="s">
        <v>335</v>
      </c>
      <c r="U39" s="37" t="s">
        <v>6</v>
      </c>
      <c r="V39" s="32" t="s">
        <v>335</v>
      </c>
      <c r="W39" s="37" t="s">
        <v>1200</v>
      </c>
      <c r="X39" s="37" t="s">
        <v>1251</v>
      </c>
      <c r="Y39" s="37">
        <v>114</v>
      </c>
      <c r="Z39" s="32">
        <v>0</v>
      </c>
      <c r="AA39" s="32" t="s">
        <v>481</v>
      </c>
      <c r="AB39" s="37" t="s">
        <v>1201</v>
      </c>
      <c r="AC39" s="79"/>
      <c r="AD39" s="38"/>
      <c r="AE39" s="5" t="s">
        <v>113</v>
      </c>
      <c r="AF39" s="39" t="s">
        <v>242</v>
      </c>
      <c r="AG39" s="32" t="s">
        <v>6</v>
      </c>
      <c r="AH39" s="5" t="s">
        <v>112</v>
      </c>
      <c r="AI39" s="5" t="s">
        <v>111</v>
      </c>
      <c r="AJ39" s="32" t="s">
        <v>74</v>
      </c>
    </row>
    <row r="40" spans="1:37">
      <c r="A40" s="31">
        <v>35</v>
      </c>
      <c r="B40" s="32" t="s">
        <v>34</v>
      </c>
      <c r="C40" s="32" t="s">
        <v>201</v>
      </c>
      <c r="D40" s="32" t="s">
        <v>58</v>
      </c>
      <c r="E40" s="32" t="s">
        <v>213</v>
      </c>
      <c r="F40" s="61" t="str">
        <f t="shared" si="0"/>
        <v>PRG1_PWM3_0_NEG</v>
      </c>
      <c r="G40" s="37" t="s">
        <v>418</v>
      </c>
      <c r="H40" s="32" t="s">
        <v>161</v>
      </c>
      <c r="I40" s="5" t="s">
        <v>159</v>
      </c>
      <c r="J40" s="68" t="s">
        <v>5</v>
      </c>
      <c r="K40" s="33"/>
      <c r="L40" s="32" t="str">
        <f t="shared" si="1"/>
        <v>GPMC0_DIR</v>
      </c>
      <c r="M40" s="37" t="str">
        <f t="shared" si="1"/>
        <v>OUT</v>
      </c>
      <c r="N40" s="37" t="s">
        <v>1031</v>
      </c>
      <c r="O40" s="34"/>
      <c r="P40" s="37" t="str">
        <f t="shared" si="2"/>
        <v>GPMC0_DIR</v>
      </c>
      <c r="Q40" s="37" t="str">
        <f t="shared" si="2"/>
        <v>OUT</v>
      </c>
      <c r="R40" s="37" t="s">
        <v>1032</v>
      </c>
      <c r="S40" s="33"/>
      <c r="T40" s="32" t="s">
        <v>336</v>
      </c>
      <c r="U40" s="37" t="s">
        <v>6</v>
      </c>
      <c r="V40" s="32" t="s">
        <v>336</v>
      </c>
      <c r="W40" s="37" t="s">
        <v>1145</v>
      </c>
      <c r="X40" s="37" t="s">
        <v>1251</v>
      </c>
      <c r="Y40" s="37">
        <v>41</v>
      </c>
      <c r="Z40" s="32">
        <v>8</v>
      </c>
      <c r="AA40" s="60" t="s">
        <v>451</v>
      </c>
      <c r="AB40" s="37" t="s">
        <v>1175</v>
      </c>
      <c r="AC40" s="79"/>
      <c r="AD40" s="38"/>
      <c r="AE40" s="32" t="s">
        <v>161</v>
      </c>
      <c r="AF40" s="39" t="s">
        <v>242</v>
      </c>
      <c r="AG40" s="32" t="s">
        <v>6</v>
      </c>
      <c r="AH40" s="5" t="s">
        <v>160</v>
      </c>
      <c r="AI40" s="5" t="s">
        <v>159</v>
      </c>
      <c r="AJ40" s="32" t="s">
        <v>34</v>
      </c>
    </row>
    <row r="41" spans="1:37">
      <c r="A41" s="31">
        <v>36</v>
      </c>
      <c r="B41" s="32" t="s">
        <v>34</v>
      </c>
      <c r="C41" s="32" t="s">
        <v>201</v>
      </c>
      <c r="D41" s="32" t="s">
        <v>59</v>
      </c>
      <c r="E41" s="32" t="s">
        <v>213</v>
      </c>
      <c r="F41" s="61" t="str">
        <f t="shared" si="0"/>
        <v>PRG1_PWM3_0_POS</v>
      </c>
      <c r="G41" s="37" t="s">
        <v>419</v>
      </c>
      <c r="H41" s="32" t="s">
        <v>164</v>
      </c>
      <c r="I41" s="5" t="s">
        <v>162</v>
      </c>
      <c r="J41" s="68" t="s">
        <v>5</v>
      </c>
      <c r="K41" s="33"/>
      <c r="L41" s="32" t="str">
        <f t="shared" si="1"/>
        <v>GPMC0_WPn</v>
      </c>
      <c r="M41" s="37" t="str">
        <f t="shared" si="1"/>
        <v>OUT</v>
      </c>
      <c r="N41" s="37" t="s">
        <v>1039</v>
      </c>
      <c r="O41" s="34"/>
      <c r="P41" s="37" t="str">
        <f t="shared" si="2"/>
        <v>GPMC0_WPn</v>
      </c>
      <c r="Q41" s="37" t="str">
        <f t="shared" si="2"/>
        <v>OUT</v>
      </c>
      <c r="R41" s="37" t="s">
        <v>1040</v>
      </c>
      <c r="S41" s="33"/>
      <c r="T41" s="32" t="s">
        <v>337</v>
      </c>
      <c r="U41" s="37" t="s">
        <v>6</v>
      </c>
      <c r="V41" s="32" t="s">
        <v>337</v>
      </c>
      <c r="W41" s="37" t="s">
        <v>1146</v>
      </c>
      <c r="X41" s="37" t="s">
        <v>1251</v>
      </c>
      <c r="Y41" s="37">
        <v>40</v>
      </c>
      <c r="Z41" s="32">
        <v>8</v>
      </c>
      <c r="AA41" s="44" t="s">
        <v>487</v>
      </c>
      <c r="AB41" s="37" t="s">
        <v>1176</v>
      </c>
      <c r="AC41" s="79"/>
      <c r="AD41" s="38"/>
      <c r="AE41" s="32" t="s">
        <v>164</v>
      </c>
      <c r="AF41" s="39" t="s">
        <v>242</v>
      </c>
      <c r="AG41" s="32" t="s">
        <v>6</v>
      </c>
      <c r="AH41" s="5" t="s">
        <v>163</v>
      </c>
      <c r="AI41" s="5" t="s">
        <v>162</v>
      </c>
      <c r="AJ41" s="32" t="s">
        <v>34</v>
      </c>
    </row>
    <row r="42" spans="1:37" s="40" customFormat="1">
      <c r="A42" s="31">
        <v>37</v>
      </c>
      <c r="B42" s="32" t="s">
        <v>34</v>
      </c>
      <c r="C42" s="32" t="s">
        <v>201</v>
      </c>
      <c r="D42" s="32" t="s">
        <v>60</v>
      </c>
      <c r="E42" s="32" t="s">
        <v>213</v>
      </c>
      <c r="F42" s="61" t="str">
        <f t="shared" si="0"/>
        <v>PRG1_PWM3_1_NEG</v>
      </c>
      <c r="G42" s="37" t="s">
        <v>420</v>
      </c>
      <c r="H42" s="32" t="s">
        <v>167</v>
      </c>
      <c r="I42" s="5" t="s">
        <v>165</v>
      </c>
      <c r="J42" s="68" t="s">
        <v>5</v>
      </c>
      <c r="K42" s="33"/>
      <c r="L42" s="32" t="str">
        <f t="shared" si="1"/>
        <v>GPMC0_WAIT1</v>
      </c>
      <c r="M42" s="37" t="str">
        <f t="shared" si="1"/>
        <v>OUT</v>
      </c>
      <c r="N42" s="37" t="s">
        <v>1023</v>
      </c>
      <c r="O42" s="34"/>
      <c r="P42" s="37" t="str">
        <f t="shared" si="2"/>
        <v>GPMC0_WAIT1</v>
      </c>
      <c r="Q42" s="37" t="str">
        <f t="shared" si="2"/>
        <v>OUT</v>
      </c>
      <c r="R42" s="37" t="s">
        <v>1024</v>
      </c>
      <c r="S42" s="33"/>
      <c r="T42" s="32" t="s">
        <v>338</v>
      </c>
      <c r="U42" s="37" t="s">
        <v>6</v>
      </c>
      <c r="V42" s="32" t="s">
        <v>338</v>
      </c>
      <c r="W42" s="37" t="s">
        <v>1147</v>
      </c>
      <c r="X42" s="37" t="s">
        <v>1251</v>
      </c>
      <c r="Y42" s="37">
        <v>39</v>
      </c>
      <c r="Z42" s="32">
        <v>5</v>
      </c>
      <c r="AA42" s="60" t="s">
        <v>465</v>
      </c>
      <c r="AB42" s="37" t="s">
        <v>1177</v>
      </c>
      <c r="AC42" s="79"/>
      <c r="AD42" s="38"/>
      <c r="AE42" s="32" t="s">
        <v>167</v>
      </c>
      <c r="AF42" s="39" t="s">
        <v>242</v>
      </c>
      <c r="AG42" s="32" t="s">
        <v>6</v>
      </c>
      <c r="AH42" s="5" t="s">
        <v>166</v>
      </c>
      <c r="AI42" s="5" t="s">
        <v>165</v>
      </c>
      <c r="AJ42" s="32" t="s">
        <v>34</v>
      </c>
    </row>
    <row r="43" spans="1:37">
      <c r="A43" s="31">
        <v>38</v>
      </c>
      <c r="B43" s="32" t="s">
        <v>34</v>
      </c>
      <c r="C43" s="32" t="s">
        <v>201</v>
      </c>
      <c r="D43" s="32" t="s">
        <v>61</v>
      </c>
      <c r="E43" s="32" t="s">
        <v>213</v>
      </c>
      <c r="F43" s="61" t="str">
        <f t="shared" si="0"/>
        <v>PRG1_PWM3_1_POS</v>
      </c>
      <c r="G43" s="37" t="s">
        <v>421</v>
      </c>
      <c r="H43" s="32" t="s">
        <v>170</v>
      </c>
      <c r="I43" s="5" t="s">
        <v>168</v>
      </c>
      <c r="J43" s="68" t="s">
        <v>5</v>
      </c>
      <c r="K43" s="33"/>
      <c r="L43" s="32" t="str">
        <f t="shared" si="1"/>
        <v>GPMC0_BE0n_CLE</v>
      </c>
      <c r="M43" s="37" t="str">
        <f t="shared" si="1"/>
        <v>OUT</v>
      </c>
      <c r="N43" s="37" t="s">
        <v>1037</v>
      </c>
      <c r="O43" s="34"/>
      <c r="P43" s="37" t="str">
        <f t="shared" si="2"/>
        <v>GPMC0_BE0n_CLE</v>
      </c>
      <c r="Q43" s="37" t="str">
        <f t="shared" si="2"/>
        <v>OUT</v>
      </c>
      <c r="R43" s="37" t="s">
        <v>1038</v>
      </c>
      <c r="S43" s="33"/>
      <c r="T43" s="32" t="s">
        <v>339</v>
      </c>
      <c r="U43" s="37" t="s">
        <v>6</v>
      </c>
      <c r="V43" s="32" t="s">
        <v>339</v>
      </c>
      <c r="W43" s="37" t="s">
        <v>1148</v>
      </c>
      <c r="X43" s="37" t="s">
        <v>1251</v>
      </c>
      <c r="Y43" s="37">
        <v>36</v>
      </c>
      <c r="Z43" s="32">
        <v>5</v>
      </c>
      <c r="AA43" s="44" t="s">
        <v>458</v>
      </c>
      <c r="AB43" s="37" t="s">
        <v>1178</v>
      </c>
      <c r="AC43" s="79"/>
      <c r="AD43" s="38"/>
      <c r="AE43" s="32" t="s">
        <v>170</v>
      </c>
      <c r="AF43" s="39" t="s">
        <v>242</v>
      </c>
      <c r="AG43" s="32" t="s">
        <v>6</v>
      </c>
      <c r="AH43" s="5" t="s">
        <v>169</v>
      </c>
      <c r="AI43" s="5" t="s">
        <v>168</v>
      </c>
      <c r="AJ43" s="32" t="s">
        <v>34</v>
      </c>
    </row>
    <row r="44" spans="1:37" ht="22.5">
      <c r="A44" s="31">
        <v>39</v>
      </c>
      <c r="B44" s="32" t="s">
        <v>34</v>
      </c>
      <c r="C44" s="32" t="s">
        <v>201</v>
      </c>
      <c r="D44" s="32" t="s">
        <v>62</v>
      </c>
      <c r="E44" s="32" t="s">
        <v>213</v>
      </c>
      <c r="F44" s="61" t="str">
        <f t="shared" si="0"/>
        <v>PRG1_PWM3_2_NEG</v>
      </c>
      <c r="G44" s="37" t="s">
        <v>422</v>
      </c>
      <c r="H44" s="32" t="s">
        <v>173</v>
      </c>
      <c r="I44" s="5" t="s">
        <v>171</v>
      </c>
      <c r="J44" s="68" t="s">
        <v>5</v>
      </c>
      <c r="K44" s="33"/>
      <c r="L44" s="32" t="str">
        <f t="shared" si="1"/>
        <v>GPMC0_AD10</v>
      </c>
      <c r="M44" s="37" t="str">
        <f t="shared" si="1"/>
        <v>OUT</v>
      </c>
      <c r="N44" s="37" t="s">
        <v>1019</v>
      </c>
      <c r="O44" s="34"/>
      <c r="P44" s="37" t="str">
        <f t="shared" si="2"/>
        <v>GPMC0_AD10</v>
      </c>
      <c r="Q44" s="37" t="str">
        <f t="shared" si="2"/>
        <v>OUT</v>
      </c>
      <c r="R44" s="37" t="s">
        <v>1020</v>
      </c>
      <c r="S44" s="33"/>
      <c r="T44" s="32" t="s">
        <v>340</v>
      </c>
      <c r="U44" s="37" t="s">
        <v>6</v>
      </c>
      <c r="V44" s="32" t="s">
        <v>340</v>
      </c>
      <c r="W44" s="37" t="s">
        <v>1149</v>
      </c>
      <c r="X44" s="37" t="s">
        <v>1251</v>
      </c>
      <c r="Y44" s="37">
        <v>25</v>
      </c>
      <c r="Z44" s="32">
        <v>4</v>
      </c>
      <c r="AA44" s="44" t="s">
        <v>488</v>
      </c>
      <c r="AB44" s="37" t="s">
        <v>1179</v>
      </c>
      <c r="AC44" s="80" t="s">
        <v>1121</v>
      </c>
      <c r="AD44" s="38"/>
      <c r="AE44" s="32" t="s">
        <v>173</v>
      </c>
      <c r="AF44" s="39" t="s">
        <v>242</v>
      </c>
      <c r="AG44" s="32" t="s">
        <v>6</v>
      </c>
      <c r="AH44" s="5" t="s">
        <v>172</v>
      </c>
      <c r="AI44" s="5" t="s">
        <v>171</v>
      </c>
      <c r="AJ44" s="32" t="s">
        <v>34</v>
      </c>
    </row>
    <row r="45" spans="1:37">
      <c r="A45" s="31">
        <v>40</v>
      </c>
      <c r="B45" s="32" t="s">
        <v>34</v>
      </c>
      <c r="C45" s="32" t="s">
        <v>201</v>
      </c>
      <c r="D45" s="32" t="s">
        <v>63</v>
      </c>
      <c r="E45" s="32" t="s">
        <v>213</v>
      </c>
      <c r="F45" s="61" t="str">
        <f t="shared" si="0"/>
        <v>PRG1_PWM3_2_POS</v>
      </c>
      <c r="G45" s="37" t="s">
        <v>423</v>
      </c>
      <c r="H45" s="32" t="s">
        <v>176</v>
      </c>
      <c r="I45" s="5" t="s">
        <v>174</v>
      </c>
      <c r="J45" s="68" t="s">
        <v>5</v>
      </c>
      <c r="K45" s="33"/>
      <c r="L45" s="32" t="str">
        <f t="shared" si="1"/>
        <v>GPMC0_AD7</v>
      </c>
      <c r="M45" s="37" t="str">
        <f t="shared" si="1"/>
        <v>OUT</v>
      </c>
      <c r="N45" s="37" t="s">
        <v>1041</v>
      </c>
      <c r="O45" s="34"/>
      <c r="P45" s="37" t="str">
        <f t="shared" si="2"/>
        <v>GPMC0_AD7</v>
      </c>
      <c r="Q45" s="37" t="str">
        <f t="shared" si="2"/>
        <v>OUT</v>
      </c>
      <c r="R45" s="37" t="s">
        <v>1042</v>
      </c>
      <c r="S45" s="33"/>
      <c r="T45" s="32" t="s">
        <v>341</v>
      </c>
      <c r="U45" s="37" t="s">
        <v>6</v>
      </c>
      <c r="V45" s="32" t="s">
        <v>341</v>
      </c>
      <c r="W45" s="37" t="s">
        <v>1150</v>
      </c>
      <c r="X45" s="37" t="s">
        <v>1251</v>
      </c>
      <c r="Y45" s="37">
        <v>22</v>
      </c>
      <c r="Z45" s="32">
        <v>4</v>
      </c>
      <c r="AA45" s="44" t="s">
        <v>489</v>
      </c>
      <c r="AB45" s="37" t="s">
        <v>1180</v>
      </c>
      <c r="AC45" s="79" t="s">
        <v>1120</v>
      </c>
      <c r="AD45" s="38"/>
      <c r="AE45" s="32" t="s">
        <v>176</v>
      </c>
      <c r="AF45" s="39" t="s">
        <v>242</v>
      </c>
      <c r="AG45" s="32" t="s">
        <v>6</v>
      </c>
      <c r="AH45" s="5" t="s">
        <v>175</v>
      </c>
      <c r="AI45" s="5" t="s">
        <v>174</v>
      </c>
      <c r="AJ45" s="32" t="s">
        <v>34</v>
      </c>
    </row>
    <row r="46" spans="1:37" ht="22.5">
      <c r="A46" s="31">
        <v>41</v>
      </c>
      <c r="B46" s="32" t="s">
        <v>369</v>
      </c>
      <c r="C46" s="32"/>
      <c r="D46" s="32" t="s">
        <v>368</v>
      </c>
      <c r="E46" s="32"/>
      <c r="F46" s="61" t="str">
        <f t="shared" si="0"/>
        <v>PRG1_ECAP0_SYNC_IN</v>
      </c>
      <c r="G46" s="37" t="s">
        <v>424</v>
      </c>
      <c r="H46" s="5" t="s">
        <v>363</v>
      </c>
      <c r="I46" s="5" t="s">
        <v>367</v>
      </c>
      <c r="J46" s="68" t="s">
        <v>5</v>
      </c>
      <c r="K46" s="47"/>
      <c r="L46" s="32" t="str">
        <f t="shared" si="1"/>
        <v>PRG1_PRU1_GPO18</v>
      </c>
      <c r="M46" s="37" t="str">
        <f t="shared" si="1"/>
        <v>IN</v>
      </c>
      <c r="N46" s="37" t="s">
        <v>1108</v>
      </c>
      <c r="O46" s="47"/>
      <c r="P46" s="37" t="str">
        <f t="shared" si="2"/>
        <v>PRG1_PRU1_GPO18</v>
      </c>
      <c r="Q46" s="37" t="str">
        <f t="shared" si="2"/>
        <v>IN</v>
      </c>
      <c r="R46" s="37" t="s">
        <v>1109</v>
      </c>
      <c r="S46" s="48"/>
      <c r="T46" s="32" t="s">
        <v>497</v>
      </c>
      <c r="U46" s="37" t="s">
        <v>5</v>
      </c>
      <c r="V46" s="32" t="s">
        <v>497</v>
      </c>
      <c r="W46" s="37" t="s">
        <v>1203</v>
      </c>
      <c r="X46" s="37" t="s">
        <v>1251</v>
      </c>
      <c r="Y46" s="37">
        <v>84</v>
      </c>
      <c r="Z46" s="32">
        <v>9</v>
      </c>
      <c r="AA46" s="44" t="s">
        <v>498</v>
      </c>
      <c r="AB46" s="37" t="s">
        <v>1202</v>
      </c>
      <c r="AC46" s="81"/>
      <c r="AD46" s="47"/>
      <c r="AE46" s="5" t="s">
        <v>498</v>
      </c>
      <c r="AF46" s="39" t="s">
        <v>242</v>
      </c>
      <c r="AG46" s="32" t="s">
        <v>5</v>
      </c>
      <c r="AH46" s="5"/>
      <c r="AI46" s="5" t="s">
        <v>367</v>
      </c>
      <c r="AJ46" s="32"/>
    </row>
    <row r="47" spans="1:37">
      <c r="A47" s="31">
        <v>42</v>
      </c>
      <c r="B47" s="32" t="s">
        <v>376</v>
      </c>
      <c r="C47" s="32"/>
      <c r="D47" s="61" t="s">
        <v>323</v>
      </c>
      <c r="E47" s="32"/>
      <c r="F47" s="61" t="str">
        <f t="shared" si="0"/>
        <v>PRG0_PRU1_GPO4</v>
      </c>
      <c r="G47" s="84" t="s">
        <v>425</v>
      </c>
      <c r="H47" s="5" t="s">
        <v>323</v>
      </c>
      <c r="I47" s="5" t="s">
        <v>365</v>
      </c>
      <c r="J47" s="68" t="s">
        <v>5</v>
      </c>
      <c r="K47" s="49"/>
      <c r="L47" s="32" t="str">
        <f t="shared" si="1"/>
        <v>PRG0_PRU0_GPO4</v>
      </c>
      <c r="M47" s="37" t="str">
        <f t="shared" si="1"/>
        <v>OUT</v>
      </c>
      <c r="N47" s="37" t="s">
        <v>999</v>
      </c>
      <c r="O47" s="49"/>
      <c r="P47" s="37" t="str">
        <f t="shared" si="2"/>
        <v>PRG0_PRU0_GPO4</v>
      </c>
      <c r="Q47" s="37" t="str">
        <f t="shared" si="2"/>
        <v>OUT</v>
      </c>
      <c r="R47" s="37" t="s">
        <v>1000</v>
      </c>
      <c r="S47" s="48"/>
      <c r="T47" s="32" t="s">
        <v>377</v>
      </c>
      <c r="U47" s="37" t="s">
        <v>6</v>
      </c>
      <c r="V47" s="32" t="s">
        <v>377</v>
      </c>
      <c r="W47" s="37" t="s">
        <v>1204</v>
      </c>
      <c r="X47" s="37" t="s">
        <v>1251</v>
      </c>
      <c r="Y47" s="37">
        <v>92</v>
      </c>
      <c r="Z47" s="32">
        <v>7</v>
      </c>
      <c r="AA47" s="44" t="s">
        <v>490</v>
      </c>
      <c r="AB47" s="37" t="s">
        <v>1205</v>
      </c>
      <c r="AC47" s="81"/>
      <c r="AD47" s="49"/>
      <c r="AE47" s="32" t="s">
        <v>323</v>
      </c>
      <c r="AF47" s="39" t="s">
        <v>242</v>
      </c>
      <c r="AG47" s="32" t="s">
        <v>6</v>
      </c>
      <c r="AH47" s="5"/>
      <c r="AI47" s="5" t="s">
        <v>365</v>
      </c>
      <c r="AJ47" s="32"/>
    </row>
    <row r="48" spans="1:37" ht="22.5">
      <c r="A48" s="31">
        <v>43</v>
      </c>
      <c r="B48" s="32" t="s">
        <v>37</v>
      </c>
      <c r="C48" s="32" t="s">
        <v>36</v>
      </c>
      <c r="D48" s="32" t="s">
        <v>216</v>
      </c>
      <c r="E48" s="32" t="s">
        <v>209</v>
      </c>
      <c r="F48" s="61" t="str">
        <f t="shared" si="0"/>
        <v>PRG1_ECAP0_IN_APWM_OUT</v>
      </c>
      <c r="G48" s="37" t="s">
        <v>428</v>
      </c>
      <c r="H48" s="5" t="s">
        <v>295</v>
      </c>
      <c r="I48" s="31" t="s">
        <v>258</v>
      </c>
      <c r="J48" s="36" t="s">
        <v>5</v>
      </c>
      <c r="K48" s="33"/>
      <c r="L48" s="32" t="str">
        <f t="shared" si="1"/>
        <v>PRG1_PRU1_GPO19</v>
      </c>
      <c r="M48" s="37" t="str">
        <f t="shared" si="1"/>
        <v>OUT</v>
      </c>
      <c r="N48" s="37" t="s">
        <v>1110</v>
      </c>
      <c r="O48" s="34"/>
      <c r="P48" s="37" t="str">
        <f t="shared" si="2"/>
        <v>PRG1_PRU1_GPO19</v>
      </c>
      <c r="Q48" s="37" t="str">
        <f t="shared" si="2"/>
        <v>OUT</v>
      </c>
      <c r="R48" s="37" t="s">
        <v>1111</v>
      </c>
      <c r="S48" s="33"/>
      <c r="T48" s="32" t="s">
        <v>342</v>
      </c>
      <c r="U48" s="37" t="s">
        <v>6</v>
      </c>
      <c r="V48" s="32" t="s">
        <v>342</v>
      </c>
      <c r="W48" s="37" t="s">
        <v>1207</v>
      </c>
      <c r="X48" s="37" t="s">
        <v>1251</v>
      </c>
      <c r="Y48" s="37">
        <v>85</v>
      </c>
      <c r="Z48" s="32">
        <v>9</v>
      </c>
      <c r="AA48" s="59" t="s">
        <v>295</v>
      </c>
      <c r="AB48" s="37" t="s">
        <v>1206</v>
      </c>
      <c r="AC48" s="77"/>
      <c r="AD48" s="38"/>
      <c r="AE48" s="5" t="s">
        <v>295</v>
      </c>
      <c r="AF48" s="39" t="s">
        <v>242</v>
      </c>
      <c r="AG48" s="31" t="s">
        <v>6</v>
      </c>
      <c r="AH48" s="31" t="s">
        <v>257</v>
      </c>
      <c r="AI48" s="31" t="s">
        <v>258</v>
      </c>
      <c r="AJ48" s="31" t="s">
        <v>34</v>
      </c>
    </row>
    <row r="49" spans="1:36" s="41" customFormat="1">
      <c r="A49" s="31">
        <v>44</v>
      </c>
      <c r="B49" s="32" t="s">
        <v>234</v>
      </c>
      <c r="C49" s="32" t="s">
        <v>11</v>
      </c>
      <c r="D49" s="32" t="s">
        <v>237</v>
      </c>
      <c r="E49" s="32" t="s">
        <v>209</v>
      </c>
      <c r="F49" s="61" t="str">
        <f t="shared" si="0"/>
        <v>WKUP_GPIO0_5</v>
      </c>
      <c r="G49" s="37" t="s">
        <v>429</v>
      </c>
      <c r="H49" s="5" t="s">
        <v>296</v>
      </c>
      <c r="I49" s="31" t="s">
        <v>362</v>
      </c>
      <c r="J49" s="36" t="s">
        <v>6</v>
      </c>
      <c r="K49" s="33"/>
      <c r="L49" s="32" t="str">
        <f t="shared" si="1"/>
        <v>MCU_SPI1_D1</v>
      </c>
      <c r="M49" s="37" t="str">
        <f t="shared" si="1"/>
        <v>IN</v>
      </c>
      <c r="N49" s="37" t="s">
        <v>1107</v>
      </c>
      <c r="O49" s="34"/>
      <c r="P49" s="37" t="str">
        <f t="shared" si="2"/>
        <v>MCU_SPI1_D1</v>
      </c>
      <c r="Q49" s="37" t="str">
        <f t="shared" si="2"/>
        <v>IN</v>
      </c>
      <c r="R49" s="37" t="s">
        <v>1114</v>
      </c>
      <c r="S49" s="33"/>
      <c r="T49" s="61" t="s">
        <v>361</v>
      </c>
      <c r="U49" s="37" t="s">
        <v>5</v>
      </c>
      <c r="V49" s="61" t="s">
        <v>361</v>
      </c>
      <c r="W49" s="37" t="s">
        <v>1247</v>
      </c>
      <c r="X49" s="37" t="s">
        <v>1252</v>
      </c>
      <c r="Y49" s="37">
        <v>9</v>
      </c>
      <c r="Z49" s="32">
        <v>7</v>
      </c>
      <c r="AA49" s="44" t="s">
        <v>466</v>
      </c>
      <c r="AB49" s="37" t="s">
        <v>1248</v>
      </c>
      <c r="AC49" s="77"/>
      <c r="AD49" s="38"/>
      <c r="AE49" s="5" t="s">
        <v>980</v>
      </c>
      <c r="AF49" s="39" t="s">
        <v>243</v>
      </c>
      <c r="AG49" s="31" t="s">
        <v>5</v>
      </c>
      <c r="AH49" s="31" t="s">
        <v>261</v>
      </c>
      <c r="AI49" s="31" t="s">
        <v>362</v>
      </c>
      <c r="AJ49" s="31" t="s">
        <v>69</v>
      </c>
    </row>
    <row r="50" spans="1:36" s="41" customFormat="1">
      <c r="A50" s="31">
        <v>45</v>
      </c>
      <c r="B50" s="32" t="s">
        <v>241</v>
      </c>
      <c r="C50" s="32" t="s">
        <v>11</v>
      </c>
      <c r="D50" s="32" t="s">
        <v>220</v>
      </c>
      <c r="E50" s="32" t="s">
        <v>209</v>
      </c>
      <c r="F50" s="61" t="str">
        <f t="shared" si="0"/>
        <v>SOC_SPI0_D0</v>
      </c>
      <c r="G50" s="37" t="s">
        <v>430</v>
      </c>
      <c r="H50" s="5" t="s">
        <v>83</v>
      </c>
      <c r="I50" s="50" t="s">
        <v>81</v>
      </c>
      <c r="J50" s="37" t="s">
        <v>6</v>
      </c>
      <c r="K50" s="33"/>
      <c r="L50" s="32" t="str">
        <f t="shared" si="1"/>
        <v>SPI1_D0</v>
      </c>
      <c r="M50" s="37" t="str">
        <f t="shared" si="1"/>
        <v>IN</v>
      </c>
      <c r="N50" s="51" t="s">
        <v>1103</v>
      </c>
      <c r="O50" s="34"/>
      <c r="P50" s="37" t="str">
        <f t="shared" si="2"/>
        <v>SPI1_D0</v>
      </c>
      <c r="Q50" s="37" t="str">
        <f t="shared" si="2"/>
        <v>IN</v>
      </c>
      <c r="R50" s="51" t="s">
        <v>1104</v>
      </c>
      <c r="S50" s="33"/>
      <c r="T50" s="32" t="s">
        <v>343</v>
      </c>
      <c r="U50" s="37" t="s">
        <v>5</v>
      </c>
      <c r="V50" s="32" t="s">
        <v>343</v>
      </c>
      <c r="W50" s="37" t="s">
        <v>1240</v>
      </c>
      <c r="X50" s="37" t="s">
        <v>1251</v>
      </c>
      <c r="Y50" s="37">
        <v>138</v>
      </c>
      <c r="Z50" s="32">
        <v>0</v>
      </c>
      <c r="AA50" s="63" t="s">
        <v>343</v>
      </c>
      <c r="AB50" s="51" t="s">
        <v>1241</v>
      </c>
      <c r="AC50" s="82"/>
      <c r="AD50" s="38"/>
      <c r="AE50" s="5" t="s">
        <v>83</v>
      </c>
      <c r="AF50" s="39" t="s">
        <v>243</v>
      </c>
      <c r="AG50" s="32" t="s">
        <v>5</v>
      </c>
      <c r="AH50" s="32" t="s">
        <v>82</v>
      </c>
      <c r="AI50" s="50" t="s">
        <v>81</v>
      </c>
      <c r="AJ50" s="32" t="s">
        <v>70</v>
      </c>
    </row>
    <row r="51" spans="1:36">
      <c r="A51" s="31">
        <v>46</v>
      </c>
      <c r="B51" s="32" t="s">
        <v>32</v>
      </c>
      <c r="C51" s="32" t="s">
        <v>11</v>
      </c>
      <c r="D51" s="32" t="s">
        <v>205</v>
      </c>
      <c r="E51" s="32" t="s">
        <v>211</v>
      </c>
      <c r="F51" s="61" t="str">
        <f t="shared" si="0"/>
        <v>PRG1_PWM0_TRIP_IN</v>
      </c>
      <c r="G51" s="37" t="s">
        <v>431</v>
      </c>
      <c r="H51" s="31" t="s">
        <v>254</v>
      </c>
      <c r="I51" s="31" t="s">
        <v>256</v>
      </c>
      <c r="J51" s="36" t="s">
        <v>6</v>
      </c>
      <c r="K51" s="33"/>
      <c r="L51" s="32" t="str">
        <f t="shared" si="1"/>
        <v>GPMC0_AD2</v>
      </c>
      <c r="M51" s="37" t="str">
        <f t="shared" si="1"/>
        <v>IN</v>
      </c>
      <c r="N51" s="37" t="s">
        <v>1027</v>
      </c>
      <c r="O51" s="34"/>
      <c r="P51" s="37" t="str">
        <f t="shared" si="2"/>
        <v>GPMC0_AD2</v>
      </c>
      <c r="Q51" s="37" t="str">
        <f t="shared" si="2"/>
        <v>IN</v>
      </c>
      <c r="R51" s="37" t="s">
        <v>1028</v>
      </c>
      <c r="S51" s="33"/>
      <c r="T51" s="32" t="s">
        <v>344</v>
      </c>
      <c r="U51" s="37" t="s">
        <v>5</v>
      </c>
      <c r="V51" s="32" t="s">
        <v>344</v>
      </c>
      <c r="W51" s="37" t="s">
        <v>1151</v>
      </c>
      <c r="X51" s="37" t="s">
        <v>1251</v>
      </c>
      <c r="Y51" s="37">
        <v>17</v>
      </c>
      <c r="Z51" s="32">
        <v>3</v>
      </c>
      <c r="AA51" s="44" t="s">
        <v>494</v>
      </c>
      <c r="AB51" s="37" t="s">
        <v>1181</v>
      </c>
      <c r="AC51" s="77" t="s">
        <v>1120</v>
      </c>
      <c r="AD51" s="38"/>
      <c r="AE51" s="31" t="s">
        <v>254</v>
      </c>
      <c r="AF51" s="39" t="s">
        <v>242</v>
      </c>
      <c r="AG51" s="31" t="s">
        <v>5</v>
      </c>
      <c r="AH51" s="31" t="s">
        <v>255</v>
      </c>
      <c r="AI51" s="31" t="s">
        <v>256</v>
      </c>
      <c r="AJ51" s="31" t="s">
        <v>13</v>
      </c>
    </row>
    <row r="52" spans="1:36">
      <c r="A52" s="31">
        <v>47</v>
      </c>
      <c r="B52" s="32" t="s">
        <v>33</v>
      </c>
      <c r="C52" s="32" t="s">
        <v>11</v>
      </c>
      <c r="D52" s="32" t="s">
        <v>30</v>
      </c>
      <c r="E52" s="32" t="s">
        <v>209</v>
      </c>
      <c r="F52" s="61" t="str">
        <f t="shared" si="0"/>
        <v>GPIO0_82</v>
      </c>
      <c r="G52" s="37" t="s">
        <v>432</v>
      </c>
      <c r="H52" s="5" t="s">
        <v>297</v>
      </c>
      <c r="I52" s="31" t="s">
        <v>283</v>
      </c>
      <c r="J52" s="36" t="s">
        <v>6</v>
      </c>
      <c r="K52" s="33"/>
      <c r="L52" s="32" t="str">
        <f t="shared" si="1"/>
        <v>GPMC0_CSn3</v>
      </c>
      <c r="M52" s="37" t="str">
        <f t="shared" si="1"/>
        <v>IN</v>
      </c>
      <c r="N52" s="37" t="s">
        <v>1093</v>
      </c>
      <c r="O52" s="34"/>
      <c r="P52" s="37" t="str">
        <f t="shared" si="2"/>
        <v>GPMC0_CSn3</v>
      </c>
      <c r="Q52" s="37" t="str">
        <f t="shared" si="2"/>
        <v>IN</v>
      </c>
      <c r="R52" s="37" t="s">
        <v>1094</v>
      </c>
      <c r="S52" s="33"/>
      <c r="T52" s="32" t="s">
        <v>345</v>
      </c>
      <c r="U52" s="37" t="s">
        <v>5</v>
      </c>
      <c r="V52" s="32" t="s">
        <v>345</v>
      </c>
      <c r="W52" s="37" t="s">
        <v>1152</v>
      </c>
      <c r="X52" s="37" t="s">
        <v>1251</v>
      </c>
      <c r="Y52" s="37">
        <v>45</v>
      </c>
      <c r="Z52" s="32">
        <v>7</v>
      </c>
      <c r="AA52" s="44" t="s">
        <v>467</v>
      </c>
      <c r="AB52" s="37" t="s">
        <v>1182</v>
      </c>
      <c r="AC52" s="77"/>
      <c r="AD52" s="38"/>
      <c r="AE52" s="5" t="s">
        <v>297</v>
      </c>
      <c r="AF52" s="39" t="s">
        <v>242</v>
      </c>
      <c r="AG52" s="31" t="s">
        <v>5</v>
      </c>
      <c r="AH52" s="31" t="s">
        <v>282</v>
      </c>
      <c r="AI52" s="31" t="s">
        <v>283</v>
      </c>
      <c r="AJ52" s="31" t="s">
        <v>13</v>
      </c>
    </row>
    <row r="53" spans="1:36" ht="22.5">
      <c r="A53" s="31">
        <v>48</v>
      </c>
      <c r="B53" s="32" t="s">
        <v>76</v>
      </c>
      <c r="C53" s="32" t="s">
        <v>11</v>
      </c>
      <c r="D53" s="32" t="s">
        <v>31</v>
      </c>
      <c r="E53" s="32" t="s">
        <v>211</v>
      </c>
      <c r="F53" s="61" t="str">
        <f t="shared" si="0"/>
        <v>pr0_pru0_endat0_in</v>
      </c>
      <c r="G53" s="37" t="s">
        <v>433</v>
      </c>
      <c r="H53" s="5" t="s">
        <v>116</v>
      </c>
      <c r="I53" s="5" t="s">
        <v>114</v>
      </c>
      <c r="J53" s="68" t="s">
        <v>6</v>
      </c>
      <c r="K53" s="33"/>
      <c r="L53" s="32" t="str">
        <f t="shared" si="1"/>
        <v>PRG0_PRU1_GPO13</v>
      </c>
      <c r="M53" s="37" t="str">
        <f t="shared" si="1"/>
        <v>IN</v>
      </c>
      <c r="N53" s="37" t="s">
        <v>1079</v>
      </c>
      <c r="O53" s="34"/>
      <c r="P53" s="37" t="str">
        <f t="shared" si="2"/>
        <v>PRG0_PRU1_GPO13</v>
      </c>
      <c r="Q53" s="37" t="str">
        <f t="shared" si="2"/>
        <v>IN</v>
      </c>
      <c r="R53" s="37" t="s">
        <v>1080</v>
      </c>
      <c r="S53" s="33"/>
      <c r="T53" s="32" t="s">
        <v>346</v>
      </c>
      <c r="U53" s="37" t="s">
        <v>5</v>
      </c>
      <c r="V53" s="32" t="s">
        <v>346</v>
      </c>
      <c r="W53" s="37" t="s">
        <v>1208</v>
      </c>
      <c r="X53" s="37" t="s">
        <v>1251</v>
      </c>
      <c r="Y53" s="37">
        <v>121</v>
      </c>
      <c r="Z53" s="32">
        <v>1</v>
      </c>
      <c r="AA53" s="32" t="s">
        <v>491</v>
      </c>
      <c r="AB53" s="37" t="s">
        <v>1209</v>
      </c>
      <c r="AC53" s="79"/>
      <c r="AD53" s="38"/>
      <c r="AE53" s="5" t="s">
        <v>116</v>
      </c>
      <c r="AF53" s="39" t="s">
        <v>242</v>
      </c>
      <c r="AG53" s="32" t="s">
        <v>5</v>
      </c>
      <c r="AH53" s="5" t="s">
        <v>115</v>
      </c>
      <c r="AI53" s="5" t="s">
        <v>114</v>
      </c>
      <c r="AJ53" s="32" t="s">
        <v>74</v>
      </c>
    </row>
    <row r="54" spans="1:36">
      <c r="A54" s="31">
        <v>49</v>
      </c>
      <c r="B54" s="32" t="s">
        <v>54</v>
      </c>
      <c r="C54" s="32" t="s">
        <v>18</v>
      </c>
      <c r="D54" s="32" t="s">
        <v>206</v>
      </c>
      <c r="E54" s="32" t="s">
        <v>212</v>
      </c>
      <c r="F54" s="61" t="str">
        <f t="shared" si="0"/>
        <v>PRG1_PWM2_TRIP_IN</v>
      </c>
      <c r="G54" s="37" t="s">
        <v>434</v>
      </c>
      <c r="H54" s="5" t="s">
        <v>251</v>
      </c>
      <c r="I54" s="5" t="s">
        <v>253</v>
      </c>
      <c r="J54" s="68" t="s">
        <v>6</v>
      </c>
      <c r="K54" s="33"/>
      <c r="L54" s="32" t="str">
        <f t="shared" si="1"/>
        <v>GPMC0_ADVn_ALE</v>
      </c>
      <c r="M54" s="37" t="str">
        <f t="shared" si="1"/>
        <v>IN</v>
      </c>
      <c r="N54" s="37" t="s">
        <v>1085</v>
      </c>
      <c r="O54" s="34"/>
      <c r="P54" s="37" t="str">
        <f t="shared" si="2"/>
        <v>GPMC0_ADVn_ALE</v>
      </c>
      <c r="Q54" s="37" t="str">
        <f t="shared" si="2"/>
        <v>IN</v>
      </c>
      <c r="R54" s="37" t="s">
        <v>1086</v>
      </c>
      <c r="S54" s="33"/>
      <c r="T54" s="32" t="s">
        <v>347</v>
      </c>
      <c r="U54" s="37" t="s">
        <v>5</v>
      </c>
      <c r="V54" s="32" t="s">
        <v>347</v>
      </c>
      <c r="W54" s="37" t="s">
        <v>1153</v>
      </c>
      <c r="X54" s="37" t="s">
        <v>1251</v>
      </c>
      <c r="Y54" s="37">
        <v>33</v>
      </c>
      <c r="Z54" s="32">
        <v>3</v>
      </c>
      <c r="AA54" s="44" t="s">
        <v>495</v>
      </c>
      <c r="AB54" s="37" t="s">
        <v>1183</v>
      </c>
      <c r="AC54" s="79"/>
      <c r="AD54" s="38"/>
      <c r="AE54" s="5" t="s">
        <v>251</v>
      </c>
      <c r="AF54" s="39" t="s">
        <v>242</v>
      </c>
      <c r="AG54" s="32" t="s">
        <v>5</v>
      </c>
      <c r="AH54" s="5" t="s">
        <v>252</v>
      </c>
      <c r="AI54" s="5" t="s">
        <v>253</v>
      </c>
      <c r="AJ54" s="32" t="s">
        <v>13</v>
      </c>
    </row>
    <row r="55" spans="1:36" ht="22.5">
      <c r="A55" s="31">
        <v>50</v>
      </c>
      <c r="B55" s="32" t="s">
        <v>35</v>
      </c>
      <c r="C55" s="32" t="s">
        <v>18</v>
      </c>
      <c r="D55" s="32" t="s">
        <v>53</v>
      </c>
      <c r="E55" s="32" t="s">
        <v>212</v>
      </c>
      <c r="F55" s="61" t="str">
        <f t="shared" si="0"/>
        <v>pr0_pru0_endat1_in</v>
      </c>
      <c r="G55" s="37" t="s">
        <v>435</v>
      </c>
      <c r="H55" s="5" t="s">
        <v>119</v>
      </c>
      <c r="I55" s="5" t="s">
        <v>117</v>
      </c>
      <c r="J55" s="68" t="s">
        <v>6</v>
      </c>
      <c r="K55" s="33"/>
      <c r="L55" s="32" t="str">
        <f t="shared" si="1"/>
        <v>PRG0_PRU1_GPO14</v>
      </c>
      <c r="M55" s="37" t="str">
        <f t="shared" si="1"/>
        <v>IN</v>
      </c>
      <c r="N55" s="37" t="s">
        <v>993</v>
      </c>
      <c r="O55" s="34"/>
      <c r="P55" s="37" t="str">
        <f t="shared" si="2"/>
        <v>PRG0_PRU1_GPO14</v>
      </c>
      <c r="Q55" s="37" t="str">
        <f t="shared" si="2"/>
        <v>IN</v>
      </c>
      <c r="R55" s="37" t="s">
        <v>994</v>
      </c>
      <c r="S55" s="33"/>
      <c r="T55" s="32" t="s">
        <v>348</v>
      </c>
      <c r="U55" s="37" t="s">
        <v>5</v>
      </c>
      <c r="V55" s="32" t="s">
        <v>348</v>
      </c>
      <c r="W55" s="37" t="s">
        <v>1210</v>
      </c>
      <c r="X55" s="37" t="s">
        <v>1251</v>
      </c>
      <c r="Y55" s="37">
        <v>122</v>
      </c>
      <c r="Z55" s="32">
        <v>1</v>
      </c>
      <c r="AA55" s="32" t="s">
        <v>492</v>
      </c>
      <c r="AB55" s="37" t="s">
        <v>1211</v>
      </c>
      <c r="AC55" s="79"/>
      <c r="AD55" s="38"/>
      <c r="AE55" s="5" t="s">
        <v>119</v>
      </c>
      <c r="AF55" s="39" t="s">
        <v>242</v>
      </c>
      <c r="AG55" s="32" t="s">
        <v>5</v>
      </c>
      <c r="AH55" s="5" t="s">
        <v>118</v>
      </c>
      <c r="AI55" s="5" t="s">
        <v>117</v>
      </c>
      <c r="AJ55" s="32" t="s">
        <v>74</v>
      </c>
    </row>
    <row r="56" spans="1:36">
      <c r="A56" s="31">
        <v>51</v>
      </c>
      <c r="B56" s="32" t="s">
        <v>68</v>
      </c>
      <c r="C56" s="32" t="s">
        <v>201</v>
      </c>
      <c r="D56" s="32" t="s">
        <v>207</v>
      </c>
      <c r="E56" s="32" t="s">
        <v>213</v>
      </c>
      <c r="F56" s="61" t="str">
        <f t="shared" si="0"/>
        <v>PRG1_PWM3_TRIP_IN</v>
      </c>
      <c r="G56" s="37" t="s">
        <v>436</v>
      </c>
      <c r="H56" s="5" t="s">
        <v>248</v>
      </c>
      <c r="I56" s="5" t="s">
        <v>249</v>
      </c>
      <c r="J56" s="68" t="s">
        <v>6</v>
      </c>
      <c r="K56" s="33"/>
      <c r="L56" s="32" t="str">
        <f t="shared" si="1"/>
        <v>GPMC0_CSn2</v>
      </c>
      <c r="M56" s="37" t="str">
        <f t="shared" si="1"/>
        <v>IN</v>
      </c>
      <c r="N56" s="37" t="s">
        <v>1021</v>
      </c>
      <c r="O56" s="34"/>
      <c r="P56" s="37" t="str">
        <f t="shared" si="2"/>
        <v>GPMC0_CSn2</v>
      </c>
      <c r="Q56" s="37" t="str">
        <f t="shared" si="2"/>
        <v>IN</v>
      </c>
      <c r="R56" s="37" t="s">
        <v>1022</v>
      </c>
      <c r="S56" s="33"/>
      <c r="T56" s="32" t="s">
        <v>349</v>
      </c>
      <c r="U56" s="37" t="s">
        <v>5</v>
      </c>
      <c r="V56" s="32" t="s">
        <v>349</v>
      </c>
      <c r="W56" s="37" t="s">
        <v>1154</v>
      </c>
      <c r="X56" s="37" t="s">
        <v>1251</v>
      </c>
      <c r="Y56" s="37">
        <v>44</v>
      </c>
      <c r="Z56" s="32">
        <v>5</v>
      </c>
      <c r="AA56" s="44" t="s">
        <v>496</v>
      </c>
      <c r="AB56" s="37" t="s">
        <v>1184</v>
      </c>
      <c r="AC56" s="79"/>
      <c r="AD56" s="38"/>
      <c r="AE56" s="5" t="s">
        <v>248</v>
      </c>
      <c r="AF56" s="39" t="s">
        <v>242</v>
      </c>
      <c r="AG56" s="32" t="s">
        <v>5</v>
      </c>
      <c r="AH56" s="5" t="s">
        <v>250</v>
      </c>
      <c r="AI56" s="5" t="s">
        <v>249</v>
      </c>
      <c r="AJ56" s="32" t="s">
        <v>13</v>
      </c>
    </row>
    <row r="57" spans="1:36" ht="22.5">
      <c r="A57" s="31">
        <v>52</v>
      </c>
      <c r="B57" s="32" t="s">
        <v>35</v>
      </c>
      <c r="C57" s="32" t="s">
        <v>201</v>
      </c>
      <c r="D57" s="32" t="s">
        <v>66</v>
      </c>
      <c r="E57" s="32" t="s">
        <v>213</v>
      </c>
      <c r="F57" s="61" t="str">
        <f t="shared" si="0"/>
        <v>pr0_pru0_endat2_in</v>
      </c>
      <c r="G57" s="37" t="s">
        <v>437</v>
      </c>
      <c r="H57" s="5" t="s">
        <v>122</v>
      </c>
      <c r="I57" s="5" t="s">
        <v>120</v>
      </c>
      <c r="J57" s="68" t="s">
        <v>6</v>
      </c>
      <c r="K57" s="33"/>
      <c r="L57" s="32" t="str">
        <f t="shared" si="1"/>
        <v>PRG0_PRU1_GPO11</v>
      </c>
      <c r="M57" s="37" t="str">
        <f t="shared" si="1"/>
        <v>IN</v>
      </c>
      <c r="N57" s="37" t="s">
        <v>1059</v>
      </c>
      <c r="O57" s="34"/>
      <c r="P57" s="37" t="str">
        <f t="shared" si="2"/>
        <v>PRG0_PRU1_GPO11</v>
      </c>
      <c r="Q57" s="37" t="str">
        <f t="shared" si="2"/>
        <v>IN</v>
      </c>
      <c r="R57" s="37" t="s">
        <v>1060</v>
      </c>
      <c r="S57" s="33"/>
      <c r="T57" s="32" t="s">
        <v>350</v>
      </c>
      <c r="U57" s="37" t="s">
        <v>5</v>
      </c>
      <c r="V57" s="32" t="s">
        <v>350</v>
      </c>
      <c r="W57" s="37" t="s">
        <v>1212</v>
      </c>
      <c r="X57" s="37" t="s">
        <v>1251</v>
      </c>
      <c r="Y57" s="37">
        <v>119</v>
      </c>
      <c r="Z57" s="32">
        <v>1</v>
      </c>
      <c r="AA57" s="32" t="s">
        <v>493</v>
      </c>
      <c r="AB57" s="37" t="s">
        <v>1213</v>
      </c>
      <c r="AC57" s="79"/>
      <c r="AD57" s="38"/>
      <c r="AE57" s="5" t="s">
        <v>122</v>
      </c>
      <c r="AF57" s="39" t="s">
        <v>242</v>
      </c>
      <c r="AG57" s="32" t="s">
        <v>5</v>
      </c>
      <c r="AH57" s="5" t="s">
        <v>121</v>
      </c>
      <c r="AI57" s="5" t="s">
        <v>120</v>
      </c>
      <c r="AJ57" s="32" t="s">
        <v>74</v>
      </c>
    </row>
    <row r="58" spans="1:36" ht="22.5">
      <c r="A58" s="31">
        <v>53</v>
      </c>
      <c r="B58" s="32" t="s">
        <v>39</v>
      </c>
      <c r="C58" s="32" t="s">
        <v>38</v>
      </c>
      <c r="D58" s="32" t="s">
        <v>217</v>
      </c>
      <c r="E58" s="32" t="s">
        <v>209</v>
      </c>
      <c r="F58" s="61" t="str">
        <f t="shared" si="0"/>
        <v>pr0_pru1_sd8_clk</v>
      </c>
      <c r="G58" s="37" t="s">
        <v>438</v>
      </c>
      <c r="H58" s="31" t="s">
        <v>247</v>
      </c>
      <c r="I58" s="31" t="s">
        <v>245</v>
      </c>
      <c r="J58" s="36" t="s">
        <v>6</v>
      </c>
      <c r="K58" s="33"/>
      <c r="L58" s="32" t="str">
        <f t="shared" si="1"/>
        <v>PRG0_PRU0_GPO16</v>
      </c>
      <c r="M58" s="37" t="str">
        <f t="shared" si="1"/>
        <v>IN</v>
      </c>
      <c r="N58" s="37" t="s">
        <v>1009</v>
      </c>
      <c r="O58" s="34"/>
      <c r="P58" s="37" t="str">
        <f t="shared" si="2"/>
        <v>PRG0_PRU0_GPO16</v>
      </c>
      <c r="Q58" s="37" t="str">
        <f t="shared" si="2"/>
        <v>IN</v>
      </c>
      <c r="R58" s="37" t="s">
        <v>1010</v>
      </c>
      <c r="S58" s="33"/>
      <c r="T58" s="32" t="s">
        <v>351</v>
      </c>
      <c r="U58" s="37" t="s">
        <v>5</v>
      </c>
      <c r="V58" s="32" t="s">
        <v>351</v>
      </c>
      <c r="W58" s="37" t="s">
        <v>1214</v>
      </c>
      <c r="X58" s="37" t="s">
        <v>1251</v>
      </c>
      <c r="Y58" s="37">
        <v>104</v>
      </c>
      <c r="Z58" s="32">
        <v>1</v>
      </c>
      <c r="AA58" s="32" t="s">
        <v>509</v>
      </c>
      <c r="AB58" s="37" t="s">
        <v>1215</v>
      </c>
      <c r="AC58" s="77"/>
      <c r="AD58" s="38"/>
      <c r="AE58" s="31" t="s">
        <v>247</v>
      </c>
      <c r="AF58" s="39" t="s">
        <v>242</v>
      </c>
      <c r="AG58" s="31" t="s">
        <v>5</v>
      </c>
      <c r="AH58" s="31" t="s">
        <v>246</v>
      </c>
      <c r="AI58" s="31" t="s">
        <v>245</v>
      </c>
      <c r="AJ58" s="31" t="s">
        <v>75</v>
      </c>
    </row>
    <row r="59" spans="1:36">
      <c r="A59" s="31">
        <v>54</v>
      </c>
      <c r="B59" s="32" t="s">
        <v>27</v>
      </c>
      <c r="C59" s="32" t="s">
        <v>222</v>
      </c>
      <c r="D59" s="32" t="s">
        <v>8</v>
      </c>
      <c r="E59" s="32" t="s">
        <v>211</v>
      </c>
      <c r="F59" s="61" t="str">
        <f t="shared" si="0"/>
        <v>pr0_pru1_sd0_d</v>
      </c>
      <c r="G59" s="37" t="s">
        <v>439</v>
      </c>
      <c r="H59" s="5" t="s">
        <v>179</v>
      </c>
      <c r="I59" s="5" t="s">
        <v>177</v>
      </c>
      <c r="J59" s="68" t="s">
        <v>6</v>
      </c>
      <c r="K59" s="33"/>
      <c r="L59" s="32" t="str">
        <f t="shared" si="1"/>
        <v>PRG0_PRU0_GPO1</v>
      </c>
      <c r="M59" s="37" t="str">
        <f t="shared" si="1"/>
        <v>IN</v>
      </c>
      <c r="N59" s="37" t="s">
        <v>1007</v>
      </c>
      <c r="O59" s="34"/>
      <c r="P59" s="37" t="str">
        <f t="shared" si="2"/>
        <v>PRG0_PRU0_GPO1</v>
      </c>
      <c r="Q59" s="37" t="str">
        <f t="shared" si="2"/>
        <v>IN</v>
      </c>
      <c r="R59" s="37" t="s">
        <v>1008</v>
      </c>
      <c r="S59" s="33"/>
      <c r="T59" s="32" t="s">
        <v>352</v>
      </c>
      <c r="U59" s="37" t="s">
        <v>5</v>
      </c>
      <c r="V59" s="32" t="s">
        <v>352</v>
      </c>
      <c r="W59" s="37" t="s">
        <v>1216</v>
      </c>
      <c r="X59" s="37" t="s">
        <v>1251</v>
      </c>
      <c r="Y59" s="37">
        <v>89</v>
      </c>
      <c r="Z59" s="32">
        <v>1</v>
      </c>
      <c r="AA59" s="32" t="s">
        <v>508</v>
      </c>
      <c r="AB59" s="37" t="s">
        <v>1217</v>
      </c>
      <c r="AC59" s="79"/>
      <c r="AD59" s="38"/>
      <c r="AE59" s="5" t="s">
        <v>179</v>
      </c>
      <c r="AF59" s="39" t="s">
        <v>242</v>
      </c>
      <c r="AG59" s="32" t="s">
        <v>5</v>
      </c>
      <c r="AH59" s="5" t="s">
        <v>178</v>
      </c>
      <c r="AI59" s="5" t="s">
        <v>177</v>
      </c>
      <c r="AJ59" s="32" t="s">
        <v>75</v>
      </c>
    </row>
    <row r="60" spans="1:36">
      <c r="A60" s="31">
        <v>55</v>
      </c>
      <c r="B60" s="32" t="s">
        <v>28</v>
      </c>
      <c r="C60" s="32" t="s">
        <v>222</v>
      </c>
      <c r="D60" s="32" t="s">
        <v>9</v>
      </c>
      <c r="E60" s="32" t="s">
        <v>211</v>
      </c>
      <c r="F60" s="61" t="str">
        <f t="shared" si="0"/>
        <v>pr0_pru1_sd1_d</v>
      </c>
      <c r="G60" s="37" t="s">
        <v>440</v>
      </c>
      <c r="H60" s="31" t="s">
        <v>182</v>
      </c>
      <c r="I60" s="31" t="s">
        <v>180</v>
      </c>
      <c r="J60" s="36" t="s">
        <v>6</v>
      </c>
      <c r="K60" s="33"/>
      <c r="L60" s="32" t="str">
        <f t="shared" si="1"/>
        <v>PRG0_PRU0_GPO3</v>
      </c>
      <c r="M60" s="37" t="str">
        <f t="shared" si="1"/>
        <v>IN</v>
      </c>
      <c r="N60" s="37" t="s">
        <v>1001</v>
      </c>
      <c r="O60" s="34"/>
      <c r="P60" s="37" t="str">
        <f t="shared" si="2"/>
        <v>PRG0_PRU0_GPO3</v>
      </c>
      <c r="Q60" s="37" t="str">
        <f t="shared" si="2"/>
        <v>IN</v>
      </c>
      <c r="R60" s="37" t="s">
        <v>1002</v>
      </c>
      <c r="S60" s="33"/>
      <c r="T60" s="32" t="s">
        <v>353</v>
      </c>
      <c r="U60" s="37" t="s">
        <v>5</v>
      </c>
      <c r="V60" s="32" t="s">
        <v>353</v>
      </c>
      <c r="W60" s="37" t="s">
        <v>1218</v>
      </c>
      <c r="X60" s="37" t="s">
        <v>1251</v>
      </c>
      <c r="Y60" s="37">
        <v>91</v>
      </c>
      <c r="Z60" s="32">
        <v>1</v>
      </c>
      <c r="AA60" s="32" t="s">
        <v>507</v>
      </c>
      <c r="AB60" s="37" t="s">
        <v>1219</v>
      </c>
      <c r="AC60" s="77"/>
      <c r="AD60" s="38"/>
      <c r="AE60" s="31" t="s">
        <v>182</v>
      </c>
      <c r="AF60" s="39" t="s">
        <v>242</v>
      </c>
      <c r="AG60" s="31" t="s">
        <v>5</v>
      </c>
      <c r="AH60" s="31" t="s">
        <v>181</v>
      </c>
      <c r="AI60" s="31" t="s">
        <v>180</v>
      </c>
      <c r="AJ60" s="31" t="s">
        <v>75</v>
      </c>
    </row>
    <row r="61" spans="1:36">
      <c r="A61" s="31">
        <v>56</v>
      </c>
      <c r="B61" s="32" t="s">
        <v>29</v>
      </c>
      <c r="C61" s="32" t="s">
        <v>222</v>
      </c>
      <c r="D61" s="32" t="s">
        <v>10</v>
      </c>
      <c r="E61" s="32" t="s">
        <v>211</v>
      </c>
      <c r="F61" s="61" t="str">
        <f t="shared" si="0"/>
        <v>pr0_pru1_sd2_d</v>
      </c>
      <c r="G61" s="37" t="s">
        <v>441</v>
      </c>
      <c r="H61" s="5" t="s">
        <v>185</v>
      </c>
      <c r="I61" s="5" t="s">
        <v>183</v>
      </c>
      <c r="J61" s="68" t="s">
        <v>6</v>
      </c>
      <c r="K61" s="33"/>
      <c r="L61" s="32" t="str">
        <f t="shared" si="1"/>
        <v>PRG0_PRU0_GPO5</v>
      </c>
      <c r="M61" s="37" t="str">
        <f t="shared" si="1"/>
        <v>IN</v>
      </c>
      <c r="N61" s="37" t="s">
        <v>985</v>
      </c>
      <c r="O61" s="34"/>
      <c r="P61" s="37" t="str">
        <f t="shared" si="2"/>
        <v>PRG0_PRU0_GPO5</v>
      </c>
      <c r="Q61" s="37" t="str">
        <f t="shared" si="2"/>
        <v>IN</v>
      </c>
      <c r="R61" s="37" t="s">
        <v>986</v>
      </c>
      <c r="S61" s="33"/>
      <c r="T61" s="32" t="s">
        <v>354</v>
      </c>
      <c r="U61" s="37" t="s">
        <v>5</v>
      </c>
      <c r="V61" s="32" t="s">
        <v>354</v>
      </c>
      <c r="W61" s="37" t="s">
        <v>1220</v>
      </c>
      <c r="X61" s="37" t="s">
        <v>1251</v>
      </c>
      <c r="Y61" s="37">
        <v>93</v>
      </c>
      <c r="Z61" s="32">
        <v>1</v>
      </c>
      <c r="AA61" s="32" t="s">
        <v>506</v>
      </c>
      <c r="AB61" s="37" t="s">
        <v>1221</v>
      </c>
      <c r="AC61" s="79"/>
      <c r="AD61" s="38"/>
      <c r="AE61" s="5" t="s">
        <v>185</v>
      </c>
      <c r="AF61" s="39" t="s">
        <v>242</v>
      </c>
      <c r="AG61" s="32" t="s">
        <v>5</v>
      </c>
      <c r="AH61" s="5" t="s">
        <v>184</v>
      </c>
      <c r="AI61" s="5" t="s">
        <v>183</v>
      </c>
      <c r="AJ61" s="32" t="s">
        <v>75</v>
      </c>
    </row>
    <row r="62" spans="1:36">
      <c r="A62" s="31">
        <v>57</v>
      </c>
      <c r="B62" s="32" t="s">
        <v>27</v>
      </c>
      <c r="C62" s="32" t="s">
        <v>223</v>
      </c>
      <c r="D62" s="32" t="s">
        <v>50</v>
      </c>
      <c r="E62" s="32" t="s">
        <v>212</v>
      </c>
      <c r="F62" s="61" t="str">
        <f t="shared" si="0"/>
        <v>pr0_pru1_sd3_d</v>
      </c>
      <c r="G62" s="37" t="s">
        <v>442</v>
      </c>
      <c r="H62" s="5" t="s">
        <v>188</v>
      </c>
      <c r="I62" s="5" t="s">
        <v>186</v>
      </c>
      <c r="J62" s="68" t="s">
        <v>6</v>
      </c>
      <c r="K62" s="33"/>
      <c r="L62" s="32" t="str">
        <f t="shared" si="1"/>
        <v>PRG0_PRU0_GPO7</v>
      </c>
      <c r="M62" s="37" t="str">
        <f t="shared" si="1"/>
        <v>IN</v>
      </c>
      <c r="N62" s="37" t="s">
        <v>1077</v>
      </c>
      <c r="O62" s="34"/>
      <c r="P62" s="37" t="str">
        <f t="shared" si="2"/>
        <v>PRG0_PRU0_GPO7</v>
      </c>
      <c r="Q62" s="37" t="str">
        <f t="shared" si="2"/>
        <v>IN</v>
      </c>
      <c r="R62" s="37" t="s">
        <v>1078</v>
      </c>
      <c r="S62" s="33"/>
      <c r="T62" s="32" t="s">
        <v>355</v>
      </c>
      <c r="U62" s="37" t="s">
        <v>5</v>
      </c>
      <c r="V62" s="32" t="s">
        <v>355</v>
      </c>
      <c r="W62" s="37" t="s">
        <v>1222</v>
      </c>
      <c r="X62" s="37" t="s">
        <v>1251</v>
      </c>
      <c r="Y62" s="37">
        <v>95</v>
      </c>
      <c r="Z62" s="32">
        <v>1</v>
      </c>
      <c r="AA62" s="32" t="s">
        <v>505</v>
      </c>
      <c r="AB62" s="37" t="s">
        <v>1223</v>
      </c>
      <c r="AC62" s="79"/>
      <c r="AD62" s="38"/>
      <c r="AE62" s="5" t="s">
        <v>188</v>
      </c>
      <c r="AF62" s="39" t="s">
        <v>242</v>
      </c>
      <c r="AG62" s="32" t="s">
        <v>5</v>
      </c>
      <c r="AH62" s="5" t="s">
        <v>187</v>
      </c>
      <c r="AI62" s="5" t="s">
        <v>186</v>
      </c>
      <c r="AJ62" s="32" t="s">
        <v>75</v>
      </c>
    </row>
    <row r="63" spans="1:36" ht="22.5">
      <c r="A63" s="31">
        <v>58</v>
      </c>
      <c r="B63" s="32" t="s">
        <v>28</v>
      </c>
      <c r="C63" s="32" t="s">
        <v>223</v>
      </c>
      <c r="D63" s="32" t="s">
        <v>51</v>
      </c>
      <c r="E63" s="32" t="s">
        <v>212</v>
      </c>
      <c r="F63" s="61" t="str">
        <f t="shared" si="0"/>
        <v>pr0_pru1_sd4_d</v>
      </c>
      <c r="G63" s="37" t="s">
        <v>443</v>
      </c>
      <c r="H63" s="5" t="s">
        <v>191</v>
      </c>
      <c r="I63" s="5" t="s">
        <v>189</v>
      </c>
      <c r="J63" s="68" t="s">
        <v>6</v>
      </c>
      <c r="K63" s="33"/>
      <c r="L63" s="32" t="str">
        <f t="shared" si="1"/>
        <v>PRG0_PRU0_GPO18</v>
      </c>
      <c r="M63" s="37" t="str">
        <f t="shared" si="1"/>
        <v>IN</v>
      </c>
      <c r="N63" s="37" t="s">
        <v>1081</v>
      </c>
      <c r="O63" s="34"/>
      <c r="P63" s="37" t="str">
        <f t="shared" si="2"/>
        <v>PRG0_PRU0_GPO18</v>
      </c>
      <c r="Q63" s="37" t="str">
        <f t="shared" si="2"/>
        <v>IN</v>
      </c>
      <c r="R63" s="37" t="s">
        <v>1082</v>
      </c>
      <c r="S63" s="33"/>
      <c r="T63" s="32" t="s">
        <v>356</v>
      </c>
      <c r="U63" s="37" t="s">
        <v>5</v>
      </c>
      <c r="V63" s="32" t="s">
        <v>356</v>
      </c>
      <c r="W63" s="37" t="s">
        <v>1225</v>
      </c>
      <c r="X63" s="37" t="s">
        <v>1251</v>
      </c>
      <c r="Y63" s="37">
        <v>106</v>
      </c>
      <c r="Z63" s="32">
        <v>1</v>
      </c>
      <c r="AA63" s="32" t="s">
        <v>504</v>
      </c>
      <c r="AB63" s="37" t="s">
        <v>1224</v>
      </c>
      <c r="AC63" s="79"/>
      <c r="AD63" s="38"/>
      <c r="AE63" s="5" t="s">
        <v>191</v>
      </c>
      <c r="AF63" s="39" t="s">
        <v>242</v>
      </c>
      <c r="AG63" s="32" t="s">
        <v>5</v>
      </c>
      <c r="AH63" s="5" t="s">
        <v>190</v>
      </c>
      <c r="AI63" s="5" t="s">
        <v>189</v>
      </c>
      <c r="AJ63" s="32" t="s">
        <v>75</v>
      </c>
    </row>
    <row r="64" spans="1:36" ht="22.5">
      <c r="A64" s="31">
        <v>59</v>
      </c>
      <c r="B64" s="32" t="s">
        <v>29</v>
      </c>
      <c r="C64" s="32" t="s">
        <v>223</v>
      </c>
      <c r="D64" s="32" t="s">
        <v>52</v>
      </c>
      <c r="E64" s="32" t="s">
        <v>212</v>
      </c>
      <c r="F64" s="61" t="str">
        <f t="shared" si="0"/>
        <v>pr0_pru1_sd5_d</v>
      </c>
      <c r="G64" s="37" t="s">
        <v>444</v>
      </c>
      <c r="H64" s="5" t="s">
        <v>194</v>
      </c>
      <c r="I64" s="5" t="s">
        <v>192</v>
      </c>
      <c r="J64" s="68" t="s">
        <v>6</v>
      </c>
      <c r="K64" s="33"/>
      <c r="L64" s="32" t="str">
        <f t="shared" si="1"/>
        <v>PRG0_PRU0_GPO11</v>
      </c>
      <c r="M64" s="37" t="str">
        <f t="shared" si="1"/>
        <v>IN</v>
      </c>
      <c r="N64" s="37" t="s">
        <v>1015</v>
      </c>
      <c r="O64" s="34"/>
      <c r="P64" s="37" t="str">
        <f t="shared" si="2"/>
        <v>PRG0_PRU0_GPO11</v>
      </c>
      <c r="Q64" s="37" t="str">
        <f t="shared" si="2"/>
        <v>IN</v>
      </c>
      <c r="R64" s="37" t="s">
        <v>1016</v>
      </c>
      <c r="S64" s="33"/>
      <c r="T64" s="32" t="s">
        <v>357</v>
      </c>
      <c r="U64" s="37" t="s">
        <v>5</v>
      </c>
      <c r="V64" s="32" t="s">
        <v>357</v>
      </c>
      <c r="W64" s="37" t="s">
        <v>1226</v>
      </c>
      <c r="X64" s="37" t="s">
        <v>1251</v>
      </c>
      <c r="Y64" s="37">
        <v>99</v>
      </c>
      <c r="Z64" s="32">
        <v>1</v>
      </c>
      <c r="AA64" s="32" t="s">
        <v>503</v>
      </c>
      <c r="AB64" s="37" t="s">
        <v>1227</v>
      </c>
      <c r="AC64" s="79"/>
      <c r="AD64" s="38"/>
      <c r="AE64" s="5" t="s">
        <v>194</v>
      </c>
      <c r="AF64" s="39" t="s">
        <v>242</v>
      </c>
      <c r="AG64" s="32" t="s">
        <v>5</v>
      </c>
      <c r="AH64" s="5" t="s">
        <v>193</v>
      </c>
      <c r="AI64" s="5" t="s">
        <v>192</v>
      </c>
      <c r="AJ64" s="32" t="s">
        <v>75</v>
      </c>
    </row>
    <row r="65" spans="1:36" ht="22.5">
      <c r="A65" s="31">
        <v>60</v>
      </c>
      <c r="B65" s="32" t="s">
        <v>27</v>
      </c>
      <c r="C65" s="32" t="s">
        <v>224</v>
      </c>
      <c r="D65" s="32" t="s">
        <v>64</v>
      </c>
      <c r="E65" s="32" t="s">
        <v>213</v>
      </c>
      <c r="F65" s="61" t="str">
        <f t="shared" si="0"/>
        <v>pr0_pru1_sd6_d</v>
      </c>
      <c r="G65" s="37" t="s">
        <v>445</v>
      </c>
      <c r="H65" s="5" t="s">
        <v>197</v>
      </c>
      <c r="I65" s="5" t="s">
        <v>195</v>
      </c>
      <c r="J65" s="68" t="s">
        <v>6</v>
      </c>
      <c r="K65" s="33"/>
      <c r="L65" s="32" t="str">
        <f t="shared" si="1"/>
        <v>PRG0_PRU0_GPO13</v>
      </c>
      <c r="M65" s="37" t="str">
        <f t="shared" si="1"/>
        <v>IN</v>
      </c>
      <c r="N65" s="37" t="s">
        <v>1013</v>
      </c>
      <c r="O65" s="34"/>
      <c r="P65" s="37" t="str">
        <f t="shared" si="2"/>
        <v>PRG0_PRU0_GPO13</v>
      </c>
      <c r="Q65" s="37" t="str">
        <f t="shared" si="2"/>
        <v>IN</v>
      </c>
      <c r="R65" s="37" t="s">
        <v>1014</v>
      </c>
      <c r="S65" s="33"/>
      <c r="T65" s="32" t="s">
        <v>358</v>
      </c>
      <c r="U65" s="37" t="s">
        <v>5</v>
      </c>
      <c r="V65" s="32" t="s">
        <v>358</v>
      </c>
      <c r="W65" s="37" t="s">
        <v>1228</v>
      </c>
      <c r="X65" s="37" t="s">
        <v>1251</v>
      </c>
      <c r="Y65" s="37">
        <v>101</v>
      </c>
      <c r="Z65" s="32">
        <v>1</v>
      </c>
      <c r="AA65" s="32" t="s">
        <v>502</v>
      </c>
      <c r="AB65" s="37" t="s">
        <v>1229</v>
      </c>
      <c r="AC65" s="79"/>
      <c r="AD65" s="38"/>
      <c r="AE65" s="5" t="s">
        <v>197</v>
      </c>
      <c r="AF65" s="39" t="s">
        <v>242</v>
      </c>
      <c r="AG65" s="32" t="s">
        <v>5</v>
      </c>
      <c r="AH65" s="5" t="s">
        <v>196</v>
      </c>
      <c r="AI65" s="5" t="s">
        <v>195</v>
      </c>
      <c r="AJ65" s="32" t="s">
        <v>75</v>
      </c>
    </row>
    <row r="66" spans="1:36" ht="22.5">
      <c r="A66" s="31">
        <v>61</v>
      </c>
      <c r="B66" s="32" t="s">
        <v>28</v>
      </c>
      <c r="C66" s="32" t="s">
        <v>224</v>
      </c>
      <c r="D66" s="32" t="s">
        <v>65</v>
      </c>
      <c r="E66" s="32" t="s">
        <v>213</v>
      </c>
      <c r="F66" s="61" t="str">
        <f t="shared" si="0"/>
        <v>pr0_pru1_sd7_d</v>
      </c>
      <c r="G66" s="37" t="s">
        <v>446</v>
      </c>
      <c r="H66" s="5" t="s">
        <v>200</v>
      </c>
      <c r="I66" s="5" t="s">
        <v>198</v>
      </c>
      <c r="J66" s="68" t="s">
        <v>6</v>
      </c>
      <c r="K66" s="33"/>
      <c r="L66" s="32" t="str">
        <f t="shared" si="1"/>
        <v>PRG0_PRU0_GPO15</v>
      </c>
      <c r="M66" s="37" t="str">
        <f t="shared" si="1"/>
        <v>IN</v>
      </c>
      <c r="N66" s="37" t="s">
        <v>1011</v>
      </c>
      <c r="O66" s="34"/>
      <c r="P66" s="37" t="str">
        <f t="shared" si="2"/>
        <v>PRG0_PRU0_GPO15</v>
      </c>
      <c r="Q66" s="37" t="str">
        <f t="shared" si="2"/>
        <v>IN</v>
      </c>
      <c r="R66" s="37" t="s">
        <v>1012</v>
      </c>
      <c r="S66" s="33"/>
      <c r="T66" s="32" t="s">
        <v>359</v>
      </c>
      <c r="U66" s="37" t="s">
        <v>5</v>
      </c>
      <c r="V66" s="32" t="s">
        <v>359</v>
      </c>
      <c r="W66" s="37" t="s">
        <v>1230</v>
      </c>
      <c r="X66" s="37" t="s">
        <v>1251</v>
      </c>
      <c r="Y66" s="37">
        <v>103</v>
      </c>
      <c r="Z66" s="32">
        <v>1</v>
      </c>
      <c r="AA66" s="32" t="s">
        <v>501</v>
      </c>
      <c r="AB66" s="37" t="s">
        <v>1231</v>
      </c>
      <c r="AC66" s="79"/>
      <c r="AD66" s="38"/>
      <c r="AE66" s="5" t="s">
        <v>200</v>
      </c>
      <c r="AF66" s="39" t="s">
        <v>242</v>
      </c>
      <c r="AG66" s="32" t="s">
        <v>5</v>
      </c>
      <c r="AH66" s="5" t="s">
        <v>199</v>
      </c>
      <c r="AI66" s="5" t="s">
        <v>198</v>
      </c>
      <c r="AJ66" s="32" t="s">
        <v>75</v>
      </c>
    </row>
    <row r="67" spans="1:36" ht="22.5">
      <c r="A67" s="31"/>
      <c r="B67" s="32" t="s">
        <v>29</v>
      </c>
      <c r="C67" s="32" t="s">
        <v>514</v>
      </c>
      <c r="D67" s="32" t="s">
        <v>515</v>
      </c>
      <c r="E67" s="32" t="s">
        <v>213</v>
      </c>
      <c r="F67" s="61" t="str">
        <f t="shared" si="0"/>
        <v>pr0_pru1_sd8_d</v>
      </c>
      <c r="G67" s="37" t="s">
        <v>516</v>
      </c>
      <c r="H67" s="5"/>
      <c r="I67" s="5"/>
      <c r="J67" s="68" t="s">
        <v>6</v>
      </c>
      <c r="K67" s="33"/>
      <c r="L67" s="32" t="str">
        <f t="shared" si="1"/>
        <v>PRG0_PRU0_GPO17</v>
      </c>
      <c r="M67" s="37" t="str">
        <f t="shared" si="1"/>
        <v>IN</v>
      </c>
      <c r="N67" s="37" t="s">
        <v>998</v>
      </c>
      <c r="O67" s="34"/>
      <c r="P67" s="37" t="str">
        <f t="shared" si="2"/>
        <v>PRG0_PRU0_GPO17</v>
      </c>
      <c r="Q67" s="37" t="str">
        <f t="shared" si="2"/>
        <v>IN</v>
      </c>
      <c r="R67" s="37" t="s">
        <v>997</v>
      </c>
      <c r="S67" s="33"/>
      <c r="T67" s="32" t="s">
        <v>510</v>
      </c>
      <c r="U67" s="37" t="s">
        <v>5</v>
      </c>
      <c r="V67" s="32" t="s">
        <v>510</v>
      </c>
      <c r="W67" s="37" t="s">
        <v>1232</v>
      </c>
      <c r="X67" s="37" t="s">
        <v>1251</v>
      </c>
      <c r="Y67" s="37">
        <v>105</v>
      </c>
      <c r="Z67" s="32">
        <v>1</v>
      </c>
      <c r="AA67" s="32" t="s">
        <v>500</v>
      </c>
      <c r="AB67" s="37" t="s">
        <v>1233</v>
      </c>
      <c r="AC67" s="79"/>
      <c r="AD67" s="38"/>
      <c r="AE67" s="5" t="s">
        <v>513</v>
      </c>
      <c r="AF67" s="39" t="s">
        <v>242</v>
      </c>
      <c r="AG67" s="32" t="s">
        <v>5</v>
      </c>
      <c r="AH67" s="5" t="s">
        <v>512</v>
      </c>
      <c r="AI67" s="5" t="s">
        <v>511</v>
      </c>
      <c r="AJ67" s="32" t="s">
        <v>75</v>
      </c>
    </row>
    <row r="68" spans="1:36" ht="22.5">
      <c r="A68" s="31">
        <v>62</v>
      </c>
      <c r="B68" s="32" t="s">
        <v>364</v>
      </c>
      <c r="C68" s="32"/>
      <c r="D68" s="32" t="s">
        <v>363</v>
      </c>
      <c r="E68" s="32"/>
      <c r="F68" s="61" t="str">
        <f t="shared" si="0"/>
        <v>PRG0_ECAP0_SYNC_OUT</v>
      </c>
      <c r="G68" s="37" t="s">
        <v>447</v>
      </c>
      <c r="H68" s="5" t="s">
        <v>363</v>
      </c>
      <c r="I68" s="5" t="s">
        <v>366</v>
      </c>
      <c r="J68" s="68" t="s">
        <v>6</v>
      </c>
      <c r="K68" s="33"/>
      <c r="L68" s="32" t="str">
        <f t="shared" si="1"/>
        <v>PRG0_PRU1_GPO16</v>
      </c>
      <c r="M68" s="37" t="str">
        <f t="shared" si="1"/>
        <v>IN</v>
      </c>
      <c r="N68" s="37" t="s">
        <v>987</v>
      </c>
      <c r="O68" s="34"/>
      <c r="P68" s="37" t="str">
        <f t="shared" si="2"/>
        <v>PRG0_PRU1_GPO16</v>
      </c>
      <c r="Q68" s="37" t="str">
        <f t="shared" si="2"/>
        <v>IN</v>
      </c>
      <c r="R68" s="37" t="s">
        <v>988</v>
      </c>
      <c r="S68" s="33"/>
      <c r="T68" s="32" t="s">
        <v>499</v>
      </c>
      <c r="U68" s="37" t="s">
        <v>5</v>
      </c>
      <c r="V68" s="32" t="s">
        <v>499</v>
      </c>
      <c r="W68" s="37" t="s">
        <v>1235</v>
      </c>
      <c r="X68" s="37" t="s">
        <v>1251</v>
      </c>
      <c r="Y68" s="37">
        <v>124</v>
      </c>
      <c r="Z68" s="32">
        <v>10</v>
      </c>
      <c r="AA68" s="44" t="s">
        <v>363</v>
      </c>
      <c r="AB68" s="37" t="s">
        <v>1234</v>
      </c>
      <c r="AC68" s="79"/>
      <c r="AD68" s="38"/>
      <c r="AE68" s="5" t="s">
        <v>363</v>
      </c>
      <c r="AF68" s="39" t="s">
        <v>242</v>
      </c>
      <c r="AG68" s="32" t="s">
        <v>6</v>
      </c>
      <c r="AH68" s="5"/>
      <c r="AI68" s="5" t="s">
        <v>366</v>
      </c>
      <c r="AJ68" s="32"/>
    </row>
    <row r="69" spans="1:36">
      <c r="A69" s="31">
        <v>63</v>
      </c>
      <c r="B69" s="32" t="s">
        <v>371</v>
      </c>
      <c r="C69" s="32"/>
      <c r="D69" s="61" t="s">
        <v>312</v>
      </c>
      <c r="E69" s="32"/>
      <c r="F69" s="61" t="str">
        <f t="shared" si="0"/>
        <v>PRG0_PRU1_GPO0</v>
      </c>
      <c r="G69" s="84" t="s">
        <v>448</v>
      </c>
      <c r="H69" s="5" t="s">
        <v>312</v>
      </c>
      <c r="I69" s="5" t="s">
        <v>370</v>
      </c>
      <c r="J69" s="68" t="s">
        <v>6</v>
      </c>
      <c r="K69" s="52"/>
      <c r="L69" s="32" t="str">
        <f t="shared" si="1"/>
        <v>PRG0_PRU0_GPO0</v>
      </c>
      <c r="M69" s="37" t="str">
        <f t="shared" si="1"/>
        <v>IN</v>
      </c>
      <c r="N69" s="37" t="s">
        <v>1003</v>
      </c>
      <c r="O69" s="52"/>
      <c r="P69" s="37" t="str">
        <f t="shared" si="2"/>
        <v>PRG0_PRU0_GPO0</v>
      </c>
      <c r="Q69" s="37" t="str">
        <f t="shared" si="2"/>
        <v>IN</v>
      </c>
      <c r="R69" s="37" t="s">
        <v>1004</v>
      </c>
      <c r="S69" s="33"/>
      <c r="T69" s="32" t="s">
        <v>375</v>
      </c>
      <c r="U69" s="37" t="s">
        <v>5</v>
      </c>
      <c r="V69" s="32" t="s">
        <v>375</v>
      </c>
      <c r="W69" s="37" t="s">
        <v>1236</v>
      </c>
      <c r="X69" s="37" t="s">
        <v>1251</v>
      </c>
      <c r="Y69" s="37">
        <v>88</v>
      </c>
      <c r="Z69" s="32">
        <v>0</v>
      </c>
      <c r="AA69" s="32" t="s">
        <v>375</v>
      </c>
      <c r="AB69" s="37" t="s">
        <v>1237</v>
      </c>
      <c r="AC69" s="81"/>
      <c r="AD69" s="52"/>
      <c r="AE69" s="5" t="s">
        <v>312</v>
      </c>
      <c r="AF69" s="39" t="s">
        <v>242</v>
      </c>
      <c r="AG69" s="32" t="s">
        <v>5</v>
      </c>
      <c r="AH69" s="5"/>
      <c r="AI69" s="5" t="s">
        <v>370</v>
      </c>
      <c r="AJ69" s="32"/>
    </row>
    <row r="70" spans="1:36">
      <c r="A70" s="31">
        <v>64</v>
      </c>
      <c r="B70" s="32" t="s">
        <v>372</v>
      </c>
      <c r="C70" s="32"/>
      <c r="D70" s="61" t="s">
        <v>310</v>
      </c>
      <c r="E70" s="32"/>
      <c r="F70" s="61" t="str">
        <f t="shared" si="0"/>
        <v>PRG0_PRU1_GPO2</v>
      </c>
      <c r="G70" s="84" t="s">
        <v>449</v>
      </c>
      <c r="H70" s="5" t="s">
        <v>310</v>
      </c>
      <c r="I70" s="5" t="s">
        <v>373</v>
      </c>
      <c r="J70" s="68" t="s">
        <v>6</v>
      </c>
      <c r="K70" s="52"/>
      <c r="L70" s="32" t="str">
        <f t="shared" si="1"/>
        <v>PRG0_PRU0_GPO2</v>
      </c>
      <c r="M70" s="37" t="str">
        <f t="shared" si="1"/>
        <v>IN</v>
      </c>
      <c r="N70" s="37" t="s">
        <v>1005</v>
      </c>
      <c r="O70" s="52"/>
      <c r="P70" s="37" t="str">
        <f t="shared" si="2"/>
        <v>PRG0_PRU0_GPO2</v>
      </c>
      <c r="Q70" s="37" t="str">
        <f t="shared" si="2"/>
        <v>IN</v>
      </c>
      <c r="R70" s="37" t="s">
        <v>1006</v>
      </c>
      <c r="S70" s="33"/>
      <c r="T70" s="32" t="s">
        <v>374</v>
      </c>
      <c r="U70" s="37" t="s">
        <v>5</v>
      </c>
      <c r="V70" s="32" t="s">
        <v>374</v>
      </c>
      <c r="W70" s="37" t="s">
        <v>1238</v>
      </c>
      <c r="X70" s="37" t="s">
        <v>1251</v>
      </c>
      <c r="Y70" s="37">
        <v>90</v>
      </c>
      <c r="Z70" s="32">
        <v>0</v>
      </c>
      <c r="AA70" s="32" t="s">
        <v>374</v>
      </c>
      <c r="AB70" s="37" t="s">
        <v>1239</v>
      </c>
      <c r="AC70" s="81"/>
      <c r="AD70" s="52"/>
      <c r="AE70" s="5" t="s">
        <v>310</v>
      </c>
      <c r="AF70" s="39" t="s">
        <v>242</v>
      </c>
      <c r="AG70" s="32" t="s">
        <v>5</v>
      </c>
      <c r="AH70" s="5"/>
      <c r="AI70" s="5" t="s">
        <v>373</v>
      </c>
      <c r="AJ70" s="32"/>
    </row>
    <row r="71" spans="1:36">
      <c r="B71" s="60" t="s">
        <v>984</v>
      </c>
      <c r="C71" s="73"/>
      <c r="D71" s="73"/>
      <c r="E71" s="73"/>
      <c r="F71" s="74" t="s">
        <v>559</v>
      </c>
      <c r="G71" s="75" t="s">
        <v>982</v>
      </c>
      <c r="N71" s="75" t="s">
        <v>1255</v>
      </c>
      <c r="R71" s="75" t="s">
        <v>1254</v>
      </c>
      <c r="V71" s="4" t="s">
        <v>559</v>
      </c>
      <c r="AB71" s="55" t="s">
        <v>1253</v>
      </c>
      <c r="AF71" s="73"/>
    </row>
    <row r="72" spans="1:36">
      <c r="B72" s="73" t="s">
        <v>984</v>
      </c>
      <c r="C72" s="73"/>
      <c r="D72" s="73"/>
      <c r="E72" s="73"/>
      <c r="F72" s="74" t="s">
        <v>983</v>
      </c>
      <c r="G72" s="75" t="s">
        <v>981</v>
      </c>
    </row>
  </sheetData>
  <mergeCells count="8">
    <mergeCell ref="A1:AF3"/>
    <mergeCell ref="AH1:AI3"/>
    <mergeCell ref="A4:E4"/>
    <mergeCell ref="F4:J4"/>
    <mergeCell ref="L4:N4"/>
    <mergeCell ref="P4:R4"/>
    <mergeCell ref="T4:AB4"/>
    <mergeCell ref="AE4:AJ4"/>
  </mergeCells>
  <conditionalFormatting sqref="AA17">
    <cfRule type="expression" dxfId="0" priority="1">
      <formula>#REF!=""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Pin_Mapping</vt:lpstr>
      <vt:lpstr>Scratch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2021-07-06T14:47:03Z</dcterms:modified>
</cp:coreProperties>
</file>